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hrer\Desktop\"/>
    </mc:Choice>
  </mc:AlternateContent>
  <xr:revisionPtr revIDLastSave="0" documentId="13_ncr:1_{880A5851-FDD1-43F3-AB2C-350E942E121E}" xr6:coauthVersionLast="47" xr6:coauthVersionMax="47" xr10:uidLastSave="{00000000-0000-0000-0000-000000000000}"/>
  <bookViews>
    <workbookView xWindow="-103" yWindow="-103" windowWidth="16663" windowHeight="11177" activeTab="2" xr2:uid="{00000000-000D-0000-FFFF-FFFF00000000}"/>
  </bookViews>
  <sheets>
    <sheet name="data" sheetId="1" r:id="rId1"/>
    <sheet name="regios" sheetId="2" r:id="rId2"/>
    <sheet name="opdracht" sheetId="4" r:id="rId3"/>
    <sheet name="dashboard" sheetId="5" r:id="rId4"/>
  </sheets>
  <definedNames>
    <definedName name="_xlnm._FilterDatabase" localSheetId="1" hidden="1">regios!$A$1:$E$217</definedName>
  </definedNames>
  <calcPr calcId="181029"/>
</workbook>
</file>

<file path=xl/calcChain.xml><?xml version="1.0" encoding="utf-8"?>
<calcChain xmlns="http://schemas.openxmlformats.org/spreadsheetml/2006/main">
  <c r="H16" i="5" l="1"/>
  <c r="H15" i="5"/>
  <c r="H14" i="5"/>
  <c r="H13" i="5"/>
  <c r="H12" i="5"/>
  <c r="H11" i="5"/>
  <c r="H10" i="5"/>
  <c r="H9" i="5"/>
  <c r="H8" i="5"/>
  <c r="H7" i="5"/>
  <c r="E16" i="5"/>
  <c r="E15" i="5"/>
  <c r="E14" i="5"/>
  <c r="E13" i="5"/>
  <c r="E12" i="5"/>
  <c r="E11" i="5"/>
  <c r="E10" i="5"/>
  <c r="E9" i="5"/>
  <c r="E8" i="5"/>
  <c r="E7" i="5"/>
  <c r="H6" i="5"/>
  <c r="E6" i="5"/>
  <c r="C20" i="4"/>
  <c r="D20" i="4" s="1"/>
  <c r="E20" i="4" s="1"/>
  <c r="F20" i="4" s="1"/>
  <c r="G20" i="4" s="1"/>
  <c r="H20" i="4" s="1"/>
  <c r="I20" i="4" s="1"/>
  <c r="J20" i="4" s="1"/>
  <c r="K20" i="4" s="1"/>
  <c r="L20" i="4" s="1"/>
  <c r="B7" i="5"/>
  <c r="B8" i="5" s="1"/>
  <c r="B9" i="5" s="1"/>
  <c r="B10" i="5" s="1"/>
  <c r="B11" i="5" s="1"/>
  <c r="B12" i="5" s="1"/>
  <c r="B13" i="5" s="1"/>
  <c r="B14" i="5" s="1"/>
  <c r="B15" i="5" s="1"/>
  <c r="B16" i="5" s="1"/>
  <c r="C3" i="5"/>
  <c r="B3" i="5"/>
  <c r="C5" i="5" s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4" i="1"/>
  <c r="E1885" i="1"/>
  <c r="E1886" i="1"/>
  <c r="E1887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19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39" i="1"/>
  <c r="E1940" i="1"/>
  <c r="E1941" i="1"/>
  <c r="E1942" i="1"/>
  <c r="E1943" i="1"/>
  <c r="E1944" i="1"/>
  <c r="E1945" i="1"/>
  <c r="E1946" i="1"/>
  <c r="E1947" i="1"/>
  <c r="E1948" i="1"/>
  <c r="E1949" i="1"/>
  <c r="E1950" i="1"/>
  <c r="E1951" i="1"/>
  <c r="E1952" i="1"/>
  <c r="E1953" i="1"/>
  <c r="E1954" i="1"/>
  <c r="E1955" i="1"/>
  <c r="E1956" i="1"/>
  <c r="E1957" i="1"/>
  <c r="E1958" i="1"/>
  <c r="E1959" i="1"/>
  <c r="E1960" i="1"/>
  <c r="E1961" i="1"/>
  <c r="E1962" i="1"/>
  <c r="E1963" i="1"/>
  <c r="E1964" i="1"/>
  <c r="E1965" i="1"/>
  <c r="E1966" i="1"/>
  <c r="E1967" i="1"/>
  <c r="E1968" i="1"/>
  <c r="E1969" i="1"/>
  <c r="E1970" i="1"/>
  <c r="E1971" i="1"/>
  <c r="E1972" i="1"/>
  <c r="E1973" i="1"/>
  <c r="E1974" i="1"/>
  <c r="E1975" i="1"/>
  <c r="E1976" i="1"/>
  <c r="E1977" i="1"/>
  <c r="E1978" i="1"/>
  <c r="E1979" i="1"/>
  <c r="E1980" i="1"/>
  <c r="E1981" i="1"/>
  <c r="E1982" i="1"/>
  <c r="E1983" i="1"/>
  <c r="E1984" i="1"/>
  <c r="E1985" i="1"/>
  <c r="E1986" i="1"/>
  <c r="E1987" i="1"/>
  <c r="E1988" i="1"/>
  <c r="E1989" i="1"/>
  <c r="E1990" i="1"/>
  <c r="E1991" i="1"/>
  <c r="E1992" i="1"/>
  <c r="E1993" i="1"/>
  <c r="E1994" i="1"/>
  <c r="E1995" i="1"/>
  <c r="E1996" i="1"/>
  <c r="E1997" i="1"/>
  <c r="E1998" i="1"/>
  <c r="E1999" i="1"/>
  <c r="E2000" i="1"/>
  <c r="E2001" i="1"/>
  <c r="E2002" i="1"/>
  <c r="E2003" i="1"/>
  <c r="E2004" i="1"/>
  <c r="E2005" i="1"/>
  <c r="E2006" i="1"/>
  <c r="E2007" i="1"/>
  <c r="E2008" i="1"/>
  <c r="E2009" i="1"/>
  <c r="E2010" i="1"/>
  <c r="E2011" i="1"/>
  <c r="E2012" i="1"/>
  <c r="E2013" i="1"/>
  <c r="E2014" i="1"/>
  <c r="E2015" i="1"/>
  <c r="E2016" i="1"/>
  <c r="E2017" i="1"/>
  <c r="E2018" i="1"/>
  <c r="E2019" i="1"/>
  <c r="E2020" i="1"/>
  <c r="E2021" i="1"/>
  <c r="E2022" i="1"/>
  <c r="E2023" i="1"/>
  <c r="E2024" i="1"/>
  <c r="E2025" i="1"/>
  <c r="E2026" i="1"/>
  <c r="E2027" i="1"/>
  <c r="E2028" i="1"/>
  <c r="E2029" i="1"/>
  <c r="E2030" i="1"/>
  <c r="E2031" i="1"/>
  <c r="E2032" i="1"/>
  <c r="E2033" i="1"/>
  <c r="E2034" i="1"/>
  <c r="E2035" i="1"/>
  <c r="E2036" i="1"/>
  <c r="E2037" i="1"/>
  <c r="E2038" i="1"/>
  <c r="E2039" i="1"/>
  <c r="E2040" i="1"/>
  <c r="E2041" i="1"/>
  <c r="E2042" i="1"/>
  <c r="E2043" i="1"/>
  <c r="E2044" i="1"/>
  <c r="E2045" i="1"/>
  <c r="E2046" i="1"/>
  <c r="E2047" i="1"/>
  <c r="E2048" i="1"/>
  <c r="E2049" i="1"/>
  <c r="E2050" i="1"/>
  <c r="E2051" i="1"/>
  <c r="E2052" i="1"/>
  <c r="E2053" i="1"/>
  <c r="E2054" i="1"/>
  <c r="E2055" i="1"/>
  <c r="E2056" i="1"/>
  <c r="E2057" i="1"/>
  <c r="E2058" i="1"/>
  <c r="E2059" i="1"/>
  <c r="E2060" i="1"/>
  <c r="E2061" i="1"/>
  <c r="E2062" i="1"/>
  <c r="E2063" i="1"/>
  <c r="E2064" i="1"/>
  <c r="E2065" i="1"/>
  <c r="E2066" i="1"/>
  <c r="E2067" i="1"/>
  <c r="E2068" i="1"/>
  <c r="E2069" i="1"/>
  <c r="E2070" i="1"/>
  <c r="E2071" i="1"/>
  <c r="E2072" i="1"/>
  <c r="E2073" i="1"/>
  <c r="E2074" i="1"/>
  <c r="E2075" i="1"/>
  <c r="E2076" i="1"/>
  <c r="E2077" i="1"/>
  <c r="E2078" i="1"/>
  <c r="E2079" i="1"/>
  <c r="E2080" i="1"/>
  <c r="E2081" i="1"/>
  <c r="E2082" i="1"/>
  <c r="E2083" i="1"/>
  <c r="E2084" i="1"/>
  <c r="E2085" i="1"/>
  <c r="E2086" i="1"/>
  <c r="E2087" i="1"/>
  <c r="E2088" i="1"/>
  <c r="E2089" i="1"/>
  <c r="E2090" i="1"/>
  <c r="E2091" i="1"/>
  <c r="E2092" i="1"/>
  <c r="E2093" i="1"/>
  <c r="E2094" i="1"/>
  <c r="E2095" i="1"/>
  <c r="E2096" i="1"/>
  <c r="E2097" i="1"/>
  <c r="E2098" i="1"/>
  <c r="E2099" i="1"/>
  <c r="E2100" i="1"/>
  <c r="E2101" i="1"/>
  <c r="E2102" i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115" i="1"/>
  <c r="E2116" i="1"/>
  <c r="E2117" i="1"/>
  <c r="E2118" i="1"/>
  <c r="E2119" i="1"/>
  <c r="E2120" i="1"/>
  <c r="E2121" i="1"/>
  <c r="E2122" i="1"/>
  <c r="E2123" i="1"/>
  <c r="E2124" i="1"/>
  <c r="E2125" i="1"/>
  <c r="E2126" i="1"/>
  <c r="E2127" i="1"/>
  <c r="E2128" i="1"/>
  <c r="E2129" i="1"/>
  <c r="E2130" i="1"/>
  <c r="E2131" i="1"/>
  <c r="E2132" i="1"/>
  <c r="E2133" i="1"/>
  <c r="E2134" i="1"/>
  <c r="E2135" i="1"/>
  <c r="E2136" i="1"/>
  <c r="E2137" i="1"/>
  <c r="E2138" i="1"/>
  <c r="E2139" i="1"/>
  <c r="E2140" i="1"/>
  <c r="E2141" i="1"/>
  <c r="E2142" i="1"/>
  <c r="E2143" i="1"/>
  <c r="E2144" i="1"/>
  <c r="E2145" i="1"/>
  <c r="E2146" i="1"/>
  <c r="E2147" i="1"/>
  <c r="E2148" i="1"/>
  <c r="E2149" i="1"/>
  <c r="E2150" i="1"/>
  <c r="E2151" i="1"/>
  <c r="E2152" i="1"/>
  <c r="E2153" i="1"/>
  <c r="E2154" i="1"/>
  <c r="E2155" i="1"/>
  <c r="E2156" i="1"/>
  <c r="E2157" i="1"/>
  <c r="E2158" i="1"/>
  <c r="E2159" i="1"/>
  <c r="E2160" i="1"/>
  <c r="E2161" i="1"/>
  <c r="E2162" i="1"/>
  <c r="E2163" i="1"/>
  <c r="E2164" i="1"/>
  <c r="E2165" i="1"/>
  <c r="E2166" i="1"/>
  <c r="E2167" i="1"/>
  <c r="E2168" i="1"/>
  <c r="E2169" i="1"/>
  <c r="E2170" i="1"/>
  <c r="E2171" i="1"/>
  <c r="E2172" i="1"/>
  <c r="E2173" i="1"/>
  <c r="E2174" i="1"/>
  <c r="E2175" i="1"/>
  <c r="E2176" i="1"/>
  <c r="E2177" i="1"/>
  <c r="E2178" i="1"/>
  <c r="E2179" i="1"/>
  <c r="E2180" i="1"/>
  <c r="E2181" i="1"/>
  <c r="E2182" i="1"/>
  <c r="E2183" i="1"/>
  <c r="E2184" i="1"/>
  <c r="E2185" i="1"/>
  <c r="E2186" i="1"/>
  <c r="E2187" i="1"/>
  <c r="E2188" i="1"/>
  <c r="E2189" i="1"/>
  <c r="E2190" i="1"/>
  <c r="E2191" i="1"/>
  <c r="E2192" i="1"/>
  <c r="E2193" i="1"/>
  <c r="E2194" i="1"/>
  <c r="E2195" i="1"/>
  <c r="E2196" i="1"/>
  <c r="E2197" i="1"/>
  <c r="E2198" i="1"/>
  <c r="E2199" i="1"/>
  <c r="E2200" i="1"/>
  <c r="E2201" i="1"/>
  <c r="E2202" i="1"/>
  <c r="E2203" i="1"/>
  <c r="E2204" i="1"/>
  <c r="E2205" i="1"/>
  <c r="E2206" i="1"/>
  <c r="E2207" i="1"/>
  <c r="E2208" i="1"/>
  <c r="E2209" i="1"/>
  <c r="E2210" i="1"/>
  <c r="E2211" i="1"/>
  <c r="E2212" i="1"/>
  <c r="E2213" i="1"/>
  <c r="E2214" i="1"/>
  <c r="E2215" i="1"/>
  <c r="E2216" i="1"/>
  <c r="E2217" i="1"/>
  <c r="E2218" i="1"/>
  <c r="E2219" i="1"/>
  <c r="E2220" i="1"/>
  <c r="E2221" i="1"/>
  <c r="E2222" i="1"/>
  <c r="E2223" i="1"/>
  <c r="E2224" i="1"/>
  <c r="E2225" i="1"/>
  <c r="E2226" i="1"/>
  <c r="E2227" i="1"/>
  <c r="E2228" i="1"/>
  <c r="E2229" i="1"/>
  <c r="E2230" i="1"/>
  <c r="E2231" i="1"/>
  <c r="E2232" i="1"/>
  <c r="E2233" i="1"/>
  <c r="E2234" i="1"/>
  <c r="E2235" i="1"/>
  <c r="E2236" i="1"/>
  <c r="E2237" i="1"/>
  <c r="E2238" i="1"/>
  <c r="E2239" i="1"/>
  <c r="E2240" i="1"/>
  <c r="E2241" i="1"/>
  <c r="E2242" i="1"/>
  <c r="E2243" i="1"/>
  <c r="E2244" i="1"/>
  <c r="E2245" i="1"/>
  <c r="E2246" i="1"/>
  <c r="E2247" i="1"/>
  <c r="E2248" i="1"/>
  <c r="E2249" i="1"/>
  <c r="E2250" i="1"/>
  <c r="E2251" i="1"/>
  <c r="E2252" i="1"/>
  <c r="E2253" i="1"/>
  <c r="E2254" i="1"/>
  <c r="E2255" i="1"/>
  <c r="E2256" i="1"/>
  <c r="E2257" i="1"/>
  <c r="E2258" i="1"/>
  <c r="E2259" i="1"/>
  <c r="E2260" i="1"/>
  <c r="E2261" i="1"/>
  <c r="E2262" i="1"/>
  <c r="E2263" i="1"/>
  <c r="E2264" i="1"/>
  <c r="E2265" i="1"/>
  <c r="E2266" i="1"/>
  <c r="E2267" i="1"/>
  <c r="E2268" i="1"/>
  <c r="E2269" i="1"/>
  <c r="E2270" i="1"/>
  <c r="E2271" i="1"/>
  <c r="E2272" i="1"/>
  <c r="E2273" i="1"/>
  <c r="E2274" i="1"/>
  <c r="E2275" i="1"/>
  <c r="E2276" i="1"/>
  <c r="E2277" i="1"/>
  <c r="E2278" i="1"/>
  <c r="E2279" i="1"/>
  <c r="E2280" i="1"/>
  <c r="E2281" i="1"/>
  <c r="E2282" i="1"/>
  <c r="E2283" i="1"/>
  <c r="E2284" i="1"/>
  <c r="E2285" i="1"/>
  <c r="E2286" i="1"/>
  <c r="E2287" i="1"/>
  <c r="E2288" i="1"/>
  <c r="E2289" i="1"/>
  <c r="E2290" i="1"/>
  <c r="E2291" i="1"/>
  <c r="E2292" i="1"/>
  <c r="E2293" i="1"/>
  <c r="E2294" i="1"/>
  <c r="E2295" i="1"/>
  <c r="E2296" i="1"/>
  <c r="E2297" i="1"/>
  <c r="E2298" i="1"/>
  <c r="E2299" i="1"/>
  <c r="E2300" i="1"/>
  <c r="E2301" i="1"/>
  <c r="E2302" i="1"/>
  <c r="E2303" i="1"/>
  <c r="E2304" i="1"/>
  <c r="E2305" i="1"/>
  <c r="E2306" i="1"/>
  <c r="E2307" i="1"/>
  <c r="E2308" i="1"/>
  <c r="E2309" i="1"/>
  <c r="E2310" i="1"/>
  <c r="E2311" i="1"/>
  <c r="E2312" i="1"/>
  <c r="E2313" i="1"/>
  <c r="E2314" i="1"/>
  <c r="E2315" i="1"/>
  <c r="E2316" i="1"/>
  <c r="E2317" i="1"/>
  <c r="E2318" i="1"/>
  <c r="E2319" i="1"/>
  <c r="E2320" i="1"/>
  <c r="E2321" i="1"/>
  <c r="E2322" i="1"/>
  <c r="E2323" i="1"/>
  <c r="E2324" i="1"/>
  <c r="E2325" i="1"/>
  <c r="E2326" i="1"/>
  <c r="E2327" i="1"/>
  <c r="E2328" i="1"/>
  <c r="E2329" i="1"/>
  <c r="E2330" i="1"/>
  <c r="E2331" i="1"/>
  <c r="E2332" i="1"/>
  <c r="E2333" i="1"/>
  <c r="E2334" i="1"/>
  <c r="E2335" i="1"/>
  <c r="E2336" i="1"/>
  <c r="E2337" i="1"/>
  <c r="E2338" i="1"/>
  <c r="E2339" i="1"/>
  <c r="E2340" i="1"/>
  <c r="E2341" i="1"/>
  <c r="E2342" i="1"/>
  <c r="E2343" i="1"/>
  <c r="E2344" i="1"/>
  <c r="E2345" i="1"/>
  <c r="E2346" i="1"/>
  <c r="E2347" i="1"/>
  <c r="E2348" i="1"/>
  <c r="E2349" i="1"/>
  <c r="E2350" i="1"/>
  <c r="E2351" i="1"/>
  <c r="E2352" i="1"/>
  <c r="E2353" i="1"/>
  <c r="E2354" i="1"/>
  <c r="E2355" i="1"/>
  <c r="E2356" i="1"/>
  <c r="E2357" i="1"/>
  <c r="E2358" i="1"/>
  <c r="E2359" i="1"/>
  <c r="E2360" i="1"/>
  <c r="E2361" i="1"/>
  <c r="E2362" i="1"/>
  <c r="E2363" i="1"/>
  <c r="E2364" i="1"/>
  <c r="E2365" i="1"/>
  <c r="E2366" i="1"/>
  <c r="E2367" i="1"/>
  <c r="E2368" i="1"/>
  <c r="E2369" i="1"/>
  <c r="E2370" i="1"/>
  <c r="E2371" i="1"/>
  <c r="E2372" i="1"/>
  <c r="E2373" i="1"/>
  <c r="E2374" i="1"/>
  <c r="E2375" i="1"/>
  <c r="E2376" i="1"/>
  <c r="E2377" i="1"/>
  <c r="E2378" i="1"/>
  <c r="E2379" i="1"/>
  <c r="E2380" i="1"/>
  <c r="E2381" i="1"/>
  <c r="E2382" i="1"/>
  <c r="E2383" i="1"/>
  <c r="E2384" i="1"/>
  <c r="E2385" i="1"/>
  <c r="E2386" i="1"/>
  <c r="E2387" i="1"/>
  <c r="E2388" i="1"/>
  <c r="E2389" i="1"/>
  <c r="E2390" i="1"/>
  <c r="E2391" i="1"/>
  <c r="E2392" i="1"/>
  <c r="E2393" i="1"/>
  <c r="E2394" i="1"/>
  <c r="E2395" i="1"/>
  <c r="E2396" i="1"/>
  <c r="E2397" i="1"/>
  <c r="E2398" i="1"/>
  <c r="E2399" i="1"/>
  <c r="E2400" i="1"/>
  <c r="E2401" i="1"/>
  <c r="E2402" i="1"/>
  <c r="E2403" i="1"/>
  <c r="E2404" i="1"/>
  <c r="E2405" i="1"/>
  <c r="E2406" i="1"/>
  <c r="E2407" i="1"/>
  <c r="E2408" i="1"/>
  <c r="E2409" i="1"/>
  <c r="E2410" i="1"/>
  <c r="E2411" i="1"/>
  <c r="E2412" i="1"/>
  <c r="E2413" i="1"/>
  <c r="E2414" i="1"/>
  <c r="E2415" i="1"/>
  <c r="E2416" i="1"/>
  <c r="E2417" i="1"/>
  <c r="E2418" i="1"/>
  <c r="E2419" i="1"/>
  <c r="E2420" i="1"/>
  <c r="E2421" i="1"/>
  <c r="E2422" i="1"/>
  <c r="E2423" i="1"/>
  <c r="E2424" i="1"/>
  <c r="E2425" i="1"/>
  <c r="E2426" i="1"/>
  <c r="E2427" i="1"/>
  <c r="E2428" i="1"/>
  <c r="E2429" i="1"/>
  <c r="E2430" i="1"/>
  <c r="E2431" i="1"/>
  <c r="E2432" i="1"/>
  <c r="E2433" i="1"/>
  <c r="E2434" i="1"/>
  <c r="E2435" i="1"/>
  <c r="E2436" i="1"/>
  <c r="E2437" i="1"/>
  <c r="E2438" i="1"/>
  <c r="E2439" i="1"/>
  <c r="E2440" i="1"/>
  <c r="E2441" i="1"/>
  <c r="E2442" i="1"/>
  <c r="E2443" i="1"/>
  <c r="E2444" i="1"/>
  <c r="E2445" i="1"/>
  <c r="E2446" i="1"/>
  <c r="E2447" i="1"/>
  <c r="E2448" i="1"/>
  <c r="E2449" i="1"/>
  <c r="E2450" i="1"/>
  <c r="E2451" i="1"/>
  <c r="E2452" i="1"/>
  <c r="E2453" i="1"/>
  <c r="E2454" i="1"/>
  <c r="E2455" i="1"/>
  <c r="E2456" i="1"/>
  <c r="E2457" i="1"/>
  <c r="E2458" i="1"/>
  <c r="E2459" i="1"/>
  <c r="E2460" i="1"/>
  <c r="E2461" i="1"/>
  <c r="E2462" i="1"/>
  <c r="E2463" i="1"/>
  <c r="E2464" i="1"/>
  <c r="E2465" i="1"/>
  <c r="E2466" i="1"/>
  <c r="E2467" i="1"/>
  <c r="E2468" i="1"/>
  <c r="E2469" i="1"/>
  <c r="E2470" i="1"/>
  <c r="E2471" i="1"/>
  <c r="E2472" i="1"/>
  <c r="E2473" i="1"/>
  <c r="E2474" i="1"/>
  <c r="E2475" i="1"/>
  <c r="E2476" i="1"/>
  <c r="E2477" i="1"/>
  <c r="E2478" i="1"/>
  <c r="E2479" i="1"/>
  <c r="E2480" i="1"/>
  <c r="E2481" i="1"/>
  <c r="E2482" i="1"/>
  <c r="E2483" i="1"/>
  <c r="E2484" i="1"/>
  <c r="E2485" i="1"/>
  <c r="E2486" i="1"/>
  <c r="E2487" i="1"/>
  <c r="E2488" i="1"/>
  <c r="E2489" i="1"/>
  <c r="E2490" i="1"/>
  <c r="E2491" i="1"/>
  <c r="E2492" i="1"/>
  <c r="E2493" i="1"/>
  <c r="E2494" i="1"/>
  <c r="E2495" i="1"/>
  <c r="E2496" i="1"/>
  <c r="E2497" i="1"/>
  <c r="E2498" i="1"/>
  <c r="E2499" i="1"/>
  <c r="E2500" i="1"/>
  <c r="E2501" i="1"/>
  <c r="E2502" i="1"/>
  <c r="E2503" i="1"/>
  <c r="E2504" i="1"/>
  <c r="E2505" i="1"/>
  <c r="E2506" i="1"/>
  <c r="E2507" i="1"/>
  <c r="E2508" i="1"/>
  <c r="E2509" i="1"/>
  <c r="E2510" i="1"/>
  <c r="E2511" i="1"/>
  <c r="E2512" i="1"/>
  <c r="E2513" i="1"/>
  <c r="E2514" i="1"/>
  <c r="E2515" i="1"/>
  <c r="E2516" i="1"/>
  <c r="E2517" i="1"/>
  <c r="E2518" i="1"/>
  <c r="E2519" i="1"/>
  <c r="E2520" i="1"/>
  <c r="E2521" i="1"/>
  <c r="E2522" i="1"/>
  <c r="E2523" i="1"/>
  <c r="E2524" i="1"/>
  <c r="E2525" i="1"/>
  <c r="E2526" i="1"/>
  <c r="E2527" i="1"/>
  <c r="E2528" i="1"/>
  <c r="E2529" i="1"/>
  <c r="E2530" i="1"/>
  <c r="E2531" i="1"/>
  <c r="E2532" i="1"/>
  <c r="E2533" i="1"/>
  <c r="E2534" i="1"/>
  <c r="E2535" i="1"/>
  <c r="E2536" i="1"/>
  <c r="E2537" i="1"/>
  <c r="E2538" i="1"/>
  <c r="E2539" i="1"/>
  <c r="E2540" i="1"/>
  <c r="E2541" i="1"/>
  <c r="E2542" i="1"/>
  <c r="E2543" i="1"/>
  <c r="E2544" i="1"/>
  <c r="E2545" i="1"/>
  <c r="E2546" i="1"/>
  <c r="E2547" i="1"/>
  <c r="E2548" i="1"/>
  <c r="E2549" i="1"/>
  <c r="E2550" i="1"/>
  <c r="E2551" i="1"/>
  <c r="E2552" i="1"/>
  <c r="E2553" i="1"/>
  <c r="E2554" i="1"/>
  <c r="E2555" i="1"/>
  <c r="E2556" i="1"/>
  <c r="E2557" i="1"/>
  <c r="E2558" i="1"/>
  <c r="E2559" i="1"/>
  <c r="E2560" i="1"/>
  <c r="E2561" i="1"/>
  <c r="E2562" i="1"/>
  <c r="E2563" i="1"/>
  <c r="E2564" i="1"/>
  <c r="E2565" i="1"/>
  <c r="E2566" i="1"/>
  <c r="E2567" i="1"/>
  <c r="E2568" i="1"/>
  <c r="E2569" i="1"/>
  <c r="E2570" i="1"/>
  <c r="E2571" i="1"/>
  <c r="E2572" i="1"/>
  <c r="E2573" i="1"/>
  <c r="E2574" i="1"/>
  <c r="E2575" i="1"/>
  <c r="E2576" i="1"/>
  <c r="E2577" i="1"/>
  <c r="E2578" i="1"/>
  <c r="E2579" i="1"/>
  <c r="E2580" i="1"/>
  <c r="E2581" i="1"/>
  <c r="E2582" i="1"/>
  <c r="E2583" i="1"/>
  <c r="E2584" i="1"/>
  <c r="E2585" i="1"/>
  <c r="E2586" i="1"/>
  <c r="E2587" i="1"/>
  <c r="E2588" i="1"/>
  <c r="E2589" i="1"/>
  <c r="E2590" i="1"/>
  <c r="E2591" i="1"/>
  <c r="E2592" i="1"/>
  <c r="E2593" i="1"/>
  <c r="E2594" i="1"/>
  <c r="E2595" i="1"/>
  <c r="E2596" i="1"/>
  <c r="E2597" i="1"/>
  <c r="E2598" i="1"/>
  <c r="E2599" i="1"/>
  <c r="E2600" i="1"/>
  <c r="E2601" i="1"/>
  <c r="E2602" i="1"/>
  <c r="E2603" i="1"/>
  <c r="E2604" i="1"/>
  <c r="E2605" i="1"/>
  <c r="E2606" i="1"/>
  <c r="E2607" i="1"/>
  <c r="E2608" i="1"/>
  <c r="E2609" i="1"/>
  <c r="E2610" i="1"/>
  <c r="E2611" i="1"/>
  <c r="E2612" i="1"/>
  <c r="E2613" i="1"/>
  <c r="E2614" i="1"/>
  <c r="E2615" i="1"/>
  <c r="E2616" i="1"/>
  <c r="E2617" i="1"/>
  <c r="E2618" i="1"/>
  <c r="E2619" i="1"/>
  <c r="E2620" i="1"/>
  <c r="E2621" i="1"/>
  <c r="E2622" i="1"/>
  <c r="E2623" i="1"/>
  <c r="E2624" i="1"/>
  <c r="E2625" i="1"/>
  <c r="E2626" i="1"/>
  <c r="E2627" i="1"/>
  <c r="E2628" i="1"/>
  <c r="E2629" i="1"/>
  <c r="E2630" i="1"/>
  <c r="E2631" i="1"/>
  <c r="E2632" i="1"/>
  <c r="E2633" i="1"/>
  <c r="E2634" i="1"/>
  <c r="E2635" i="1"/>
  <c r="E2636" i="1"/>
  <c r="E2637" i="1"/>
  <c r="E2638" i="1"/>
  <c r="E2639" i="1"/>
  <c r="E2640" i="1"/>
  <c r="E2641" i="1"/>
  <c r="E2642" i="1"/>
  <c r="E2643" i="1"/>
  <c r="E2644" i="1"/>
  <c r="E2645" i="1"/>
  <c r="E2646" i="1"/>
  <c r="E2647" i="1"/>
  <c r="E2648" i="1"/>
  <c r="E2649" i="1"/>
  <c r="E2650" i="1"/>
  <c r="E2651" i="1"/>
  <c r="E2652" i="1"/>
  <c r="E2653" i="1"/>
  <c r="E2654" i="1"/>
  <c r="E2655" i="1"/>
  <c r="E2656" i="1"/>
  <c r="E2657" i="1"/>
  <c r="E2658" i="1"/>
  <c r="E2659" i="1"/>
  <c r="E2660" i="1"/>
  <c r="E2661" i="1"/>
  <c r="E2662" i="1"/>
  <c r="E2663" i="1"/>
  <c r="E2664" i="1"/>
  <c r="E2665" i="1"/>
  <c r="E2666" i="1"/>
  <c r="E2667" i="1"/>
  <c r="E2668" i="1"/>
  <c r="E2669" i="1"/>
  <c r="E2670" i="1"/>
  <c r="E2671" i="1"/>
  <c r="E2672" i="1"/>
  <c r="E2673" i="1"/>
  <c r="E2674" i="1"/>
  <c r="E2675" i="1"/>
  <c r="E2676" i="1"/>
  <c r="E2677" i="1"/>
  <c r="E2678" i="1"/>
  <c r="E2679" i="1"/>
  <c r="E2680" i="1"/>
  <c r="E2681" i="1"/>
  <c r="E2682" i="1"/>
  <c r="E2683" i="1"/>
  <c r="E2684" i="1"/>
  <c r="E2685" i="1"/>
  <c r="E2686" i="1"/>
  <c r="E2687" i="1"/>
  <c r="E2688" i="1"/>
  <c r="E2689" i="1"/>
  <c r="E2690" i="1"/>
  <c r="E2691" i="1"/>
  <c r="E2692" i="1"/>
  <c r="E2693" i="1"/>
  <c r="E2694" i="1"/>
  <c r="E2695" i="1"/>
  <c r="E2696" i="1"/>
  <c r="E2697" i="1"/>
  <c r="E2698" i="1"/>
  <c r="E2699" i="1"/>
  <c r="E2700" i="1"/>
  <c r="E2701" i="1"/>
  <c r="E2702" i="1"/>
  <c r="E2703" i="1"/>
  <c r="E2704" i="1"/>
  <c r="E2705" i="1"/>
  <c r="E2706" i="1"/>
  <c r="E2707" i="1"/>
  <c r="E2708" i="1"/>
  <c r="E2709" i="1"/>
  <c r="E2710" i="1"/>
  <c r="E2711" i="1"/>
  <c r="E2712" i="1"/>
  <c r="E2713" i="1"/>
  <c r="E2714" i="1"/>
  <c r="E2715" i="1"/>
  <c r="E2716" i="1"/>
  <c r="E2717" i="1"/>
  <c r="E2718" i="1"/>
  <c r="E2719" i="1"/>
  <c r="E2720" i="1"/>
  <c r="E2721" i="1"/>
  <c r="E2722" i="1"/>
  <c r="E2723" i="1"/>
  <c r="E2724" i="1"/>
  <c r="E2725" i="1"/>
  <c r="E2726" i="1"/>
  <c r="E2727" i="1"/>
  <c r="E2728" i="1"/>
  <c r="E2729" i="1"/>
  <c r="E2730" i="1"/>
  <c r="E2731" i="1"/>
  <c r="E2732" i="1"/>
  <c r="E2733" i="1"/>
  <c r="E2734" i="1"/>
  <c r="E2735" i="1"/>
  <c r="E2736" i="1"/>
  <c r="E2737" i="1"/>
  <c r="E2738" i="1"/>
  <c r="E2739" i="1"/>
  <c r="E2740" i="1"/>
  <c r="E2741" i="1"/>
  <c r="E2742" i="1"/>
  <c r="E2743" i="1"/>
  <c r="E2744" i="1"/>
  <c r="E2745" i="1"/>
  <c r="E2746" i="1"/>
  <c r="E2747" i="1"/>
  <c r="E2748" i="1"/>
  <c r="E2749" i="1"/>
  <c r="E2750" i="1"/>
  <c r="E2751" i="1"/>
  <c r="E2752" i="1"/>
  <c r="E2753" i="1"/>
  <c r="E2754" i="1"/>
  <c r="E2755" i="1"/>
  <c r="E2756" i="1"/>
  <c r="E2757" i="1"/>
  <c r="E2758" i="1"/>
  <c r="E2759" i="1"/>
  <c r="E2760" i="1"/>
  <c r="E2761" i="1"/>
  <c r="E2762" i="1"/>
  <c r="E2763" i="1"/>
  <c r="E2764" i="1"/>
  <c r="E2765" i="1"/>
  <c r="E2766" i="1"/>
  <c r="E2767" i="1"/>
  <c r="E2768" i="1"/>
  <c r="E2769" i="1"/>
  <c r="E2770" i="1"/>
  <c r="E2771" i="1"/>
  <c r="E2772" i="1"/>
  <c r="E2773" i="1"/>
  <c r="E2774" i="1"/>
  <c r="E2775" i="1"/>
  <c r="E2776" i="1"/>
  <c r="E2777" i="1"/>
  <c r="E2778" i="1"/>
  <c r="E2779" i="1"/>
  <c r="E2780" i="1"/>
  <c r="E2781" i="1"/>
  <c r="E2782" i="1"/>
  <c r="E2783" i="1"/>
  <c r="E2784" i="1"/>
  <c r="E2785" i="1"/>
  <c r="E2786" i="1"/>
  <c r="E2787" i="1"/>
  <c r="E2788" i="1"/>
  <c r="E2789" i="1"/>
  <c r="E2790" i="1"/>
  <c r="E2791" i="1"/>
  <c r="E2792" i="1"/>
  <c r="E2793" i="1"/>
  <c r="E2794" i="1"/>
  <c r="E2795" i="1"/>
  <c r="E2796" i="1"/>
  <c r="E2797" i="1"/>
  <c r="E2798" i="1"/>
  <c r="E2799" i="1"/>
  <c r="E2800" i="1"/>
  <c r="E2801" i="1"/>
  <c r="E2802" i="1"/>
  <c r="E2803" i="1"/>
  <c r="E2804" i="1"/>
  <c r="E2805" i="1"/>
  <c r="E2806" i="1"/>
  <c r="E2807" i="1"/>
  <c r="E2808" i="1"/>
  <c r="E2809" i="1"/>
  <c r="E2810" i="1"/>
  <c r="E2811" i="1"/>
  <c r="E2812" i="1"/>
  <c r="E2813" i="1"/>
  <c r="E2814" i="1"/>
  <c r="E2815" i="1"/>
  <c r="E2816" i="1"/>
  <c r="E2817" i="1"/>
  <c r="E2818" i="1"/>
  <c r="E2819" i="1"/>
  <c r="E2820" i="1"/>
  <c r="E2821" i="1"/>
  <c r="E2822" i="1"/>
  <c r="E2823" i="1"/>
  <c r="E2824" i="1"/>
  <c r="E2825" i="1"/>
  <c r="E2826" i="1"/>
  <c r="E2827" i="1"/>
  <c r="E2828" i="1"/>
  <c r="E2829" i="1"/>
  <c r="E2830" i="1"/>
  <c r="E2831" i="1"/>
  <c r="E2832" i="1"/>
  <c r="E2833" i="1"/>
  <c r="E2834" i="1"/>
  <c r="E2835" i="1"/>
  <c r="E2836" i="1"/>
  <c r="E2837" i="1"/>
  <c r="E2838" i="1"/>
  <c r="E2839" i="1"/>
  <c r="E2840" i="1"/>
  <c r="E2841" i="1"/>
  <c r="E2842" i="1"/>
  <c r="E2843" i="1"/>
  <c r="E2844" i="1"/>
  <c r="E2845" i="1"/>
  <c r="E2846" i="1"/>
  <c r="E2847" i="1"/>
  <c r="E2848" i="1"/>
  <c r="E2849" i="1"/>
  <c r="E2850" i="1"/>
  <c r="E2851" i="1"/>
  <c r="E2852" i="1"/>
  <c r="E2853" i="1"/>
  <c r="E2854" i="1"/>
  <c r="E2855" i="1"/>
  <c r="E2856" i="1"/>
  <c r="E2857" i="1"/>
  <c r="E2858" i="1"/>
  <c r="E2859" i="1"/>
  <c r="E2860" i="1"/>
  <c r="E2861" i="1"/>
  <c r="E2862" i="1"/>
  <c r="E2863" i="1"/>
  <c r="E2864" i="1"/>
  <c r="E2865" i="1"/>
  <c r="E2866" i="1"/>
  <c r="E2867" i="1"/>
  <c r="E2868" i="1"/>
  <c r="E2869" i="1"/>
  <c r="E2870" i="1"/>
  <c r="E2871" i="1"/>
  <c r="E2872" i="1"/>
  <c r="E2873" i="1"/>
  <c r="E2874" i="1"/>
  <c r="E2875" i="1"/>
  <c r="E2876" i="1"/>
  <c r="E2877" i="1"/>
  <c r="E2878" i="1"/>
  <c r="E2879" i="1"/>
  <c r="E2880" i="1"/>
  <c r="E2881" i="1"/>
  <c r="E2882" i="1"/>
  <c r="E2883" i="1"/>
  <c r="E2884" i="1"/>
  <c r="E2885" i="1"/>
  <c r="E2886" i="1"/>
  <c r="E2887" i="1"/>
  <c r="E2888" i="1"/>
  <c r="E2889" i="1"/>
  <c r="E2890" i="1"/>
  <c r="E2891" i="1"/>
  <c r="E2892" i="1"/>
  <c r="E2893" i="1"/>
  <c r="E2894" i="1"/>
  <c r="E2895" i="1"/>
  <c r="E2896" i="1"/>
  <c r="E2897" i="1"/>
  <c r="E2898" i="1"/>
  <c r="E2899" i="1"/>
  <c r="E2900" i="1"/>
  <c r="E2901" i="1"/>
  <c r="E2902" i="1"/>
  <c r="E2903" i="1"/>
  <c r="E2904" i="1"/>
  <c r="E2905" i="1"/>
  <c r="E2906" i="1"/>
  <c r="E2907" i="1"/>
  <c r="E2908" i="1"/>
  <c r="E2909" i="1"/>
  <c r="E2910" i="1"/>
  <c r="E2911" i="1"/>
  <c r="E2912" i="1"/>
  <c r="E2913" i="1"/>
  <c r="E2914" i="1"/>
  <c r="E2915" i="1"/>
  <c r="E2916" i="1"/>
  <c r="E2917" i="1"/>
  <c r="E2918" i="1"/>
  <c r="E2919" i="1"/>
  <c r="E2920" i="1"/>
  <c r="E2921" i="1"/>
  <c r="E2922" i="1"/>
  <c r="E2923" i="1"/>
  <c r="E2924" i="1"/>
  <c r="E2925" i="1"/>
  <c r="E2926" i="1"/>
  <c r="E2927" i="1"/>
  <c r="E2928" i="1"/>
  <c r="E2929" i="1"/>
  <c r="E2930" i="1"/>
  <c r="E2931" i="1"/>
  <c r="E2932" i="1"/>
  <c r="E2933" i="1"/>
  <c r="E2934" i="1"/>
  <c r="E2935" i="1"/>
  <c r="E2936" i="1"/>
  <c r="E2937" i="1"/>
  <c r="E2938" i="1"/>
  <c r="E2939" i="1"/>
  <c r="E2940" i="1"/>
  <c r="E2941" i="1"/>
  <c r="E2942" i="1"/>
  <c r="E2943" i="1"/>
  <c r="E2944" i="1"/>
  <c r="E2945" i="1"/>
  <c r="E2946" i="1"/>
  <c r="E2947" i="1"/>
  <c r="E2948" i="1"/>
  <c r="E2949" i="1"/>
  <c r="E2950" i="1"/>
  <c r="E2951" i="1"/>
  <c r="E2952" i="1"/>
  <c r="E2953" i="1"/>
  <c r="E2954" i="1"/>
  <c r="E2955" i="1"/>
  <c r="E2956" i="1"/>
  <c r="E2957" i="1"/>
  <c r="E2958" i="1"/>
  <c r="E2959" i="1"/>
  <c r="E2960" i="1"/>
  <c r="E2961" i="1"/>
  <c r="E2962" i="1"/>
  <c r="E2963" i="1"/>
  <c r="E2964" i="1"/>
  <c r="E2965" i="1"/>
  <c r="E2966" i="1"/>
  <c r="E2967" i="1"/>
  <c r="E2968" i="1"/>
  <c r="E2969" i="1"/>
  <c r="E2970" i="1"/>
  <c r="E2971" i="1"/>
  <c r="E2972" i="1"/>
  <c r="E2973" i="1"/>
  <c r="E2974" i="1"/>
  <c r="E2975" i="1"/>
  <c r="E2976" i="1"/>
  <c r="E2977" i="1"/>
  <c r="E2978" i="1"/>
  <c r="E2979" i="1"/>
  <c r="E2980" i="1"/>
  <c r="E2981" i="1"/>
  <c r="E2982" i="1"/>
  <c r="E2983" i="1"/>
  <c r="E2984" i="1"/>
  <c r="E2985" i="1"/>
  <c r="E2986" i="1"/>
  <c r="E2987" i="1"/>
  <c r="E2988" i="1"/>
  <c r="E2989" i="1"/>
  <c r="E2990" i="1"/>
  <c r="E2991" i="1"/>
  <c r="E2992" i="1"/>
  <c r="E2993" i="1"/>
  <c r="E2994" i="1"/>
  <c r="E2995" i="1"/>
  <c r="E2996" i="1"/>
  <c r="E2997" i="1"/>
  <c r="E2998" i="1"/>
  <c r="E2999" i="1"/>
  <c r="E3000" i="1"/>
  <c r="E3001" i="1"/>
  <c r="E3002" i="1"/>
  <c r="E3003" i="1"/>
  <c r="E3004" i="1"/>
  <c r="E3005" i="1"/>
  <c r="E3006" i="1"/>
  <c r="E3007" i="1"/>
  <c r="E3008" i="1"/>
  <c r="E3009" i="1"/>
  <c r="E3010" i="1"/>
  <c r="E3011" i="1"/>
  <c r="E3012" i="1"/>
  <c r="E3013" i="1"/>
  <c r="E3014" i="1"/>
  <c r="E3015" i="1"/>
  <c r="E3016" i="1"/>
  <c r="E3017" i="1"/>
  <c r="E3018" i="1"/>
  <c r="E3019" i="1"/>
  <c r="E3020" i="1"/>
  <c r="E3021" i="1"/>
  <c r="E3022" i="1"/>
  <c r="E3023" i="1"/>
  <c r="E3024" i="1"/>
  <c r="E3025" i="1"/>
  <c r="E3026" i="1"/>
  <c r="E3027" i="1"/>
  <c r="E3028" i="1"/>
  <c r="E3029" i="1"/>
  <c r="E3030" i="1"/>
  <c r="E3031" i="1"/>
  <c r="E3032" i="1"/>
  <c r="E3033" i="1"/>
  <c r="E3034" i="1"/>
  <c r="E3035" i="1"/>
  <c r="E3036" i="1"/>
  <c r="E3037" i="1"/>
  <c r="E3038" i="1"/>
  <c r="E3039" i="1"/>
  <c r="E3040" i="1"/>
  <c r="E3041" i="1"/>
  <c r="E3042" i="1"/>
  <c r="E3043" i="1"/>
  <c r="E3044" i="1"/>
  <c r="E3045" i="1"/>
  <c r="E3046" i="1"/>
  <c r="E3047" i="1"/>
  <c r="E3048" i="1"/>
  <c r="E3049" i="1"/>
  <c r="E3050" i="1"/>
  <c r="E3051" i="1"/>
  <c r="E3052" i="1"/>
  <c r="E3053" i="1"/>
  <c r="E3054" i="1"/>
  <c r="E3055" i="1"/>
  <c r="E3056" i="1"/>
  <c r="E3057" i="1"/>
  <c r="E3058" i="1"/>
  <c r="E3059" i="1"/>
  <c r="E3060" i="1"/>
  <c r="E3061" i="1"/>
  <c r="E3062" i="1"/>
  <c r="E3063" i="1"/>
  <c r="E3064" i="1"/>
  <c r="E3065" i="1"/>
  <c r="E3066" i="1"/>
  <c r="E3067" i="1"/>
  <c r="E3068" i="1"/>
  <c r="E3069" i="1"/>
  <c r="E3070" i="1"/>
  <c r="E3071" i="1"/>
  <c r="E3072" i="1"/>
  <c r="E3073" i="1"/>
  <c r="E3074" i="1"/>
  <c r="E3075" i="1"/>
  <c r="E3076" i="1"/>
  <c r="E3077" i="1"/>
  <c r="E3078" i="1"/>
  <c r="E3079" i="1"/>
  <c r="E3080" i="1"/>
  <c r="E3081" i="1"/>
  <c r="E3082" i="1"/>
  <c r="E3083" i="1"/>
  <c r="E3084" i="1"/>
  <c r="E3085" i="1"/>
  <c r="E3086" i="1"/>
  <c r="E3087" i="1"/>
  <c r="E3088" i="1"/>
  <c r="E3089" i="1"/>
  <c r="E3090" i="1"/>
  <c r="E3091" i="1"/>
  <c r="E3092" i="1"/>
  <c r="E3093" i="1"/>
  <c r="E3094" i="1"/>
  <c r="E3095" i="1"/>
  <c r="E3096" i="1"/>
  <c r="E3097" i="1"/>
  <c r="E3098" i="1"/>
  <c r="E3099" i="1"/>
  <c r="E3100" i="1"/>
  <c r="E3101" i="1"/>
  <c r="E3102" i="1"/>
  <c r="E3103" i="1"/>
  <c r="E3104" i="1"/>
  <c r="E3105" i="1"/>
  <c r="E3106" i="1"/>
  <c r="E3107" i="1"/>
  <c r="E3108" i="1"/>
  <c r="E3109" i="1"/>
  <c r="E3110" i="1"/>
  <c r="E3111" i="1"/>
  <c r="E3112" i="1"/>
  <c r="E3113" i="1"/>
  <c r="E3114" i="1"/>
  <c r="E3115" i="1"/>
  <c r="E3116" i="1"/>
  <c r="E3117" i="1"/>
  <c r="E3118" i="1"/>
  <c r="E3119" i="1"/>
  <c r="E3120" i="1"/>
  <c r="E3121" i="1"/>
  <c r="E3122" i="1"/>
  <c r="E3123" i="1"/>
  <c r="E3124" i="1"/>
  <c r="E3125" i="1"/>
  <c r="E3126" i="1"/>
  <c r="E3127" i="1"/>
  <c r="E3128" i="1"/>
  <c r="E3129" i="1"/>
  <c r="E3130" i="1"/>
  <c r="E3131" i="1"/>
  <c r="E3132" i="1"/>
  <c r="E3133" i="1"/>
  <c r="E3134" i="1"/>
  <c r="E3135" i="1"/>
  <c r="E3136" i="1"/>
  <c r="E3137" i="1"/>
  <c r="E3138" i="1"/>
  <c r="E3139" i="1"/>
  <c r="E3140" i="1"/>
  <c r="E3141" i="1"/>
  <c r="E3142" i="1"/>
  <c r="E3143" i="1"/>
  <c r="E3144" i="1"/>
  <c r="E3145" i="1"/>
  <c r="E3146" i="1"/>
  <c r="E3147" i="1"/>
  <c r="E3148" i="1"/>
  <c r="E3149" i="1"/>
  <c r="E3150" i="1"/>
  <c r="E3151" i="1"/>
  <c r="E3152" i="1"/>
  <c r="E3153" i="1"/>
  <c r="E3154" i="1"/>
  <c r="E3155" i="1"/>
  <c r="E3156" i="1"/>
  <c r="E3157" i="1"/>
  <c r="E3158" i="1"/>
  <c r="E3159" i="1"/>
  <c r="E3160" i="1"/>
  <c r="E3161" i="1"/>
  <c r="E3162" i="1"/>
  <c r="E3163" i="1"/>
  <c r="E3164" i="1"/>
  <c r="E3165" i="1"/>
  <c r="E3166" i="1"/>
  <c r="E3167" i="1"/>
  <c r="E3168" i="1"/>
  <c r="E3169" i="1"/>
  <c r="E3170" i="1"/>
  <c r="E3171" i="1"/>
  <c r="E3172" i="1"/>
  <c r="E3173" i="1"/>
  <c r="E3174" i="1"/>
  <c r="E3175" i="1"/>
  <c r="E3176" i="1"/>
  <c r="E3177" i="1"/>
  <c r="E3178" i="1"/>
  <c r="E3179" i="1"/>
  <c r="E3180" i="1"/>
  <c r="E3181" i="1"/>
  <c r="E3182" i="1"/>
  <c r="E3183" i="1"/>
  <c r="E3184" i="1"/>
  <c r="E3185" i="1"/>
  <c r="E3186" i="1"/>
  <c r="E3187" i="1"/>
  <c r="E3188" i="1"/>
  <c r="E3189" i="1"/>
  <c r="E3190" i="1"/>
  <c r="E3191" i="1"/>
  <c r="E3192" i="1"/>
  <c r="E3193" i="1"/>
  <c r="E3194" i="1"/>
  <c r="E3195" i="1"/>
  <c r="E3196" i="1"/>
  <c r="E3197" i="1"/>
  <c r="E3198" i="1"/>
  <c r="E3199" i="1"/>
  <c r="E3200" i="1"/>
  <c r="E3201" i="1"/>
  <c r="E3202" i="1"/>
  <c r="E3203" i="1"/>
  <c r="E3204" i="1"/>
  <c r="E3205" i="1"/>
  <c r="E3206" i="1"/>
  <c r="E3207" i="1"/>
  <c r="E3208" i="1"/>
  <c r="E3209" i="1"/>
  <c r="E3210" i="1"/>
  <c r="E3211" i="1"/>
  <c r="E3212" i="1"/>
  <c r="E3213" i="1"/>
  <c r="E3214" i="1"/>
  <c r="E3215" i="1"/>
  <c r="E3216" i="1"/>
  <c r="E3217" i="1"/>
  <c r="E3218" i="1"/>
  <c r="E3219" i="1"/>
  <c r="E3220" i="1"/>
  <c r="E3221" i="1"/>
  <c r="E3222" i="1"/>
  <c r="E3223" i="1"/>
  <c r="E3224" i="1"/>
  <c r="E3225" i="1"/>
  <c r="E3226" i="1"/>
  <c r="E3227" i="1"/>
  <c r="E3228" i="1"/>
  <c r="E3229" i="1"/>
  <c r="E3230" i="1"/>
  <c r="E3231" i="1"/>
  <c r="E3232" i="1"/>
  <c r="E3233" i="1"/>
  <c r="E3234" i="1"/>
  <c r="E3235" i="1"/>
  <c r="E3236" i="1"/>
  <c r="E3237" i="1"/>
  <c r="E3238" i="1"/>
  <c r="E3239" i="1"/>
  <c r="E3240" i="1"/>
  <c r="E3241" i="1"/>
  <c r="E3242" i="1"/>
  <c r="E3243" i="1"/>
  <c r="E3244" i="1"/>
  <c r="E3245" i="1"/>
  <c r="E3246" i="1"/>
  <c r="E3247" i="1"/>
  <c r="E3248" i="1"/>
  <c r="E3249" i="1"/>
  <c r="E3250" i="1"/>
  <c r="E3251" i="1"/>
  <c r="E3252" i="1"/>
  <c r="E3253" i="1"/>
  <c r="E3254" i="1"/>
  <c r="E3255" i="1"/>
  <c r="E3256" i="1"/>
  <c r="E3257" i="1"/>
  <c r="E3258" i="1"/>
  <c r="E3259" i="1"/>
  <c r="E3260" i="1"/>
  <c r="E3261" i="1"/>
  <c r="E3262" i="1"/>
  <c r="E3263" i="1"/>
  <c r="E3264" i="1"/>
  <c r="E3265" i="1"/>
  <c r="E3266" i="1"/>
  <c r="E3267" i="1"/>
  <c r="E3268" i="1"/>
  <c r="E3269" i="1"/>
  <c r="E3270" i="1"/>
  <c r="E3271" i="1"/>
  <c r="E3272" i="1"/>
  <c r="E3273" i="1"/>
  <c r="E3274" i="1"/>
  <c r="E3275" i="1"/>
  <c r="E3276" i="1"/>
  <c r="E3277" i="1"/>
  <c r="E3278" i="1"/>
  <c r="E3279" i="1"/>
  <c r="E3280" i="1"/>
  <c r="E3281" i="1"/>
  <c r="E3282" i="1"/>
  <c r="E3283" i="1"/>
  <c r="E3284" i="1"/>
  <c r="E3285" i="1"/>
  <c r="E3286" i="1"/>
  <c r="E3287" i="1"/>
  <c r="E3288" i="1"/>
  <c r="E3289" i="1"/>
  <c r="E3290" i="1"/>
  <c r="E3291" i="1"/>
  <c r="E3292" i="1"/>
  <c r="E3293" i="1"/>
  <c r="E3294" i="1"/>
  <c r="E3295" i="1"/>
  <c r="E3296" i="1"/>
  <c r="E3297" i="1"/>
  <c r="E3298" i="1"/>
  <c r="E3299" i="1"/>
  <c r="E3300" i="1"/>
  <c r="E3301" i="1"/>
  <c r="E3302" i="1"/>
  <c r="E3303" i="1"/>
  <c r="E3304" i="1"/>
  <c r="E3305" i="1"/>
  <c r="E3306" i="1"/>
  <c r="E3307" i="1"/>
  <c r="E3308" i="1"/>
  <c r="E3309" i="1"/>
  <c r="E3310" i="1"/>
  <c r="E3311" i="1"/>
  <c r="E3312" i="1"/>
  <c r="E3313" i="1"/>
  <c r="E3314" i="1"/>
  <c r="E3315" i="1"/>
  <c r="E3316" i="1"/>
  <c r="E3317" i="1"/>
  <c r="E3318" i="1"/>
  <c r="E3319" i="1"/>
  <c r="E3320" i="1"/>
  <c r="E3321" i="1"/>
  <c r="E3322" i="1"/>
  <c r="E3323" i="1"/>
  <c r="E3324" i="1"/>
  <c r="E3325" i="1"/>
  <c r="E3326" i="1"/>
  <c r="E3327" i="1"/>
  <c r="E3328" i="1"/>
  <c r="E3329" i="1"/>
  <c r="E3330" i="1"/>
  <c r="E3331" i="1"/>
  <c r="E3332" i="1"/>
  <c r="E3333" i="1"/>
  <c r="E3334" i="1"/>
  <c r="E3335" i="1"/>
  <c r="E3336" i="1"/>
  <c r="E3337" i="1"/>
  <c r="E3338" i="1"/>
  <c r="E3339" i="1"/>
  <c r="E3340" i="1"/>
  <c r="E3341" i="1"/>
  <c r="E3342" i="1"/>
  <c r="E3343" i="1"/>
  <c r="E3344" i="1"/>
  <c r="E3345" i="1"/>
  <c r="E3346" i="1"/>
  <c r="E3347" i="1"/>
  <c r="E3348" i="1"/>
  <c r="E3349" i="1"/>
  <c r="E3350" i="1"/>
  <c r="E3351" i="1"/>
  <c r="E3352" i="1"/>
  <c r="E3353" i="1"/>
  <c r="E3354" i="1"/>
  <c r="E3355" i="1"/>
  <c r="E3356" i="1"/>
  <c r="E3357" i="1"/>
  <c r="E3358" i="1"/>
  <c r="E3359" i="1"/>
  <c r="E3360" i="1"/>
  <c r="E3361" i="1"/>
  <c r="E3362" i="1"/>
  <c r="E3363" i="1"/>
  <c r="E3364" i="1"/>
  <c r="E3365" i="1"/>
  <c r="E3366" i="1"/>
  <c r="E3367" i="1"/>
  <c r="E3368" i="1"/>
  <c r="E3369" i="1"/>
  <c r="E3370" i="1"/>
  <c r="E3371" i="1"/>
  <c r="E3372" i="1"/>
  <c r="E3373" i="1"/>
  <c r="E3374" i="1"/>
  <c r="E3375" i="1"/>
  <c r="E3376" i="1"/>
  <c r="E3377" i="1"/>
  <c r="E3378" i="1"/>
  <c r="E3379" i="1"/>
  <c r="E3380" i="1"/>
  <c r="E3381" i="1"/>
  <c r="E3382" i="1"/>
  <c r="E3383" i="1"/>
  <c r="E3384" i="1"/>
  <c r="E3385" i="1"/>
  <c r="E3386" i="1"/>
  <c r="E3387" i="1"/>
  <c r="E3388" i="1"/>
  <c r="E3389" i="1"/>
  <c r="E3390" i="1"/>
  <c r="E3391" i="1"/>
  <c r="E3392" i="1"/>
  <c r="E3393" i="1"/>
  <c r="E3394" i="1"/>
  <c r="E3395" i="1"/>
  <c r="E3396" i="1"/>
  <c r="E3397" i="1"/>
  <c r="E3398" i="1"/>
  <c r="E3399" i="1"/>
  <c r="E3400" i="1"/>
  <c r="E3401" i="1"/>
  <c r="E3402" i="1"/>
  <c r="E3403" i="1"/>
  <c r="E3404" i="1"/>
  <c r="E3405" i="1"/>
  <c r="E3406" i="1"/>
  <c r="E3407" i="1"/>
  <c r="E3408" i="1"/>
  <c r="E3409" i="1"/>
  <c r="E3410" i="1"/>
  <c r="E3411" i="1"/>
  <c r="E3412" i="1"/>
  <c r="E3413" i="1"/>
  <c r="E3414" i="1"/>
  <c r="E3415" i="1"/>
  <c r="E3416" i="1"/>
  <c r="E3417" i="1"/>
  <c r="E3418" i="1"/>
  <c r="E3419" i="1"/>
  <c r="E3420" i="1"/>
  <c r="E3421" i="1"/>
  <c r="E3422" i="1"/>
  <c r="E3423" i="1"/>
  <c r="E3424" i="1"/>
  <c r="E3425" i="1"/>
  <c r="E3426" i="1"/>
  <c r="E3427" i="1"/>
  <c r="E3428" i="1"/>
  <c r="E3429" i="1"/>
  <c r="E3430" i="1"/>
  <c r="E3431" i="1"/>
  <c r="E3432" i="1"/>
  <c r="E3433" i="1"/>
  <c r="E3434" i="1"/>
  <c r="E3435" i="1"/>
  <c r="E3436" i="1"/>
  <c r="E3437" i="1"/>
  <c r="E3438" i="1"/>
  <c r="E3439" i="1"/>
  <c r="E3440" i="1"/>
  <c r="E3441" i="1"/>
  <c r="E3442" i="1"/>
  <c r="E3443" i="1"/>
  <c r="E3444" i="1"/>
  <c r="E3445" i="1"/>
  <c r="E3446" i="1"/>
  <c r="E3447" i="1"/>
  <c r="E3448" i="1"/>
  <c r="E3449" i="1"/>
  <c r="E3450" i="1"/>
  <c r="E3451" i="1"/>
  <c r="E3452" i="1"/>
  <c r="E3453" i="1"/>
  <c r="E3454" i="1"/>
  <c r="E3455" i="1"/>
  <c r="E3456" i="1"/>
  <c r="E3457" i="1"/>
  <c r="E3458" i="1"/>
  <c r="E3459" i="1"/>
  <c r="E3460" i="1"/>
  <c r="E3461" i="1"/>
  <c r="E3462" i="1"/>
  <c r="E3463" i="1"/>
  <c r="E3464" i="1"/>
  <c r="E3465" i="1"/>
  <c r="E3466" i="1"/>
  <c r="E3467" i="1"/>
  <c r="E3468" i="1"/>
  <c r="E3469" i="1"/>
  <c r="E3470" i="1"/>
  <c r="E3471" i="1"/>
  <c r="E3472" i="1"/>
  <c r="E3473" i="1"/>
  <c r="E3474" i="1"/>
  <c r="E3475" i="1"/>
  <c r="E3476" i="1"/>
  <c r="E3477" i="1"/>
  <c r="E3478" i="1"/>
  <c r="E3479" i="1"/>
  <c r="E3480" i="1"/>
  <c r="E3481" i="1"/>
  <c r="E3482" i="1"/>
  <c r="E3483" i="1"/>
  <c r="E3484" i="1"/>
  <c r="E3485" i="1"/>
  <c r="E3486" i="1"/>
  <c r="E3487" i="1"/>
  <c r="E3488" i="1"/>
  <c r="E3489" i="1"/>
  <c r="E3490" i="1"/>
  <c r="E3491" i="1"/>
  <c r="E3492" i="1"/>
  <c r="E3493" i="1"/>
  <c r="E3494" i="1"/>
  <c r="E3495" i="1"/>
  <c r="E3496" i="1"/>
  <c r="E3497" i="1"/>
  <c r="E3498" i="1"/>
  <c r="E3499" i="1"/>
  <c r="E3500" i="1"/>
  <c r="E3501" i="1"/>
  <c r="E3502" i="1"/>
  <c r="E3503" i="1"/>
  <c r="E3504" i="1"/>
  <c r="E3505" i="1"/>
  <c r="E3506" i="1"/>
  <c r="E3507" i="1"/>
  <c r="E3508" i="1"/>
  <c r="E3509" i="1"/>
  <c r="E3510" i="1"/>
  <c r="E3511" i="1"/>
  <c r="E3512" i="1"/>
  <c r="E3513" i="1"/>
  <c r="E3514" i="1"/>
  <c r="E3515" i="1"/>
  <c r="E3516" i="1"/>
  <c r="E3517" i="1"/>
  <c r="E3518" i="1"/>
  <c r="E3519" i="1"/>
  <c r="E3520" i="1"/>
  <c r="E3521" i="1"/>
  <c r="E3522" i="1"/>
  <c r="E3523" i="1"/>
  <c r="E3524" i="1"/>
  <c r="E3525" i="1"/>
  <c r="E3526" i="1"/>
  <c r="E3527" i="1"/>
  <c r="E3528" i="1"/>
  <c r="E3529" i="1"/>
  <c r="E3530" i="1"/>
  <c r="E3531" i="1"/>
  <c r="E3532" i="1"/>
  <c r="E3533" i="1"/>
  <c r="E3534" i="1"/>
  <c r="E3535" i="1"/>
  <c r="E3536" i="1"/>
  <c r="E3537" i="1"/>
  <c r="E3538" i="1"/>
  <c r="E3539" i="1"/>
  <c r="E3540" i="1"/>
  <c r="E3541" i="1"/>
  <c r="E3542" i="1"/>
  <c r="E3543" i="1"/>
  <c r="E3544" i="1"/>
  <c r="E3545" i="1"/>
  <c r="E3546" i="1"/>
  <c r="E3547" i="1"/>
  <c r="E3548" i="1"/>
  <c r="E3549" i="1"/>
  <c r="E3550" i="1"/>
  <c r="E3551" i="1"/>
  <c r="E3552" i="1"/>
  <c r="E3553" i="1"/>
  <c r="E3554" i="1"/>
  <c r="E3555" i="1"/>
  <c r="E3556" i="1"/>
  <c r="E3557" i="1"/>
  <c r="E3558" i="1"/>
  <c r="E3559" i="1"/>
  <c r="E3560" i="1"/>
  <c r="E3561" i="1"/>
  <c r="E3562" i="1"/>
  <c r="E3563" i="1"/>
  <c r="E3564" i="1"/>
  <c r="E3565" i="1"/>
  <c r="E3566" i="1"/>
  <c r="E3567" i="1"/>
  <c r="E3568" i="1"/>
  <c r="E3569" i="1"/>
  <c r="E3570" i="1"/>
  <c r="E3571" i="1"/>
  <c r="E3572" i="1"/>
  <c r="E3573" i="1"/>
  <c r="E3574" i="1"/>
  <c r="E3575" i="1"/>
  <c r="E3576" i="1"/>
  <c r="E3577" i="1"/>
  <c r="E3578" i="1"/>
  <c r="E3579" i="1"/>
  <c r="E3580" i="1"/>
  <c r="E3581" i="1"/>
  <c r="E3582" i="1"/>
  <c r="E3583" i="1"/>
  <c r="E3584" i="1"/>
  <c r="E3585" i="1"/>
  <c r="E3586" i="1"/>
  <c r="E3587" i="1"/>
  <c r="E3588" i="1"/>
  <c r="E3589" i="1"/>
  <c r="E3590" i="1"/>
  <c r="E3591" i="1"/>
  <c r="E3592" i="1"/>
  <c r="E3593" i="1"/>
  <c r="E3594" i="1"/>
  <c r="E3595" i="1"/>
  <c r="E3596" i="1"/>
  <c r="E3597" i="1"/>
  <c r="E3598" i="1"/>
  <c r="E3599" i="1"/>
  <c r="E3600" i="1"/>
  <c r="E3601" i="1"/>
  <c r="E3602" i="1"/>
  <c r="E3603" i="1"/>
  <c r="E3604" i="1"/>
  <c r="E3605" i="1"/>
  <c r="E3606" i="1"/>
  <c r="E3607" i="1"/>
  <c r="E3608" i="1"/>
  <c r="E3609" i="1"/>
  <c r="E3610" i="1"/>
  <c r="E3611" i="1"/>
  <c r="E3612" i="1"/>
  <c r="E3613" i="1"/>
  <c r="E3614" i="1"/>
  <c r="E3615" i="1"/>
  <c r="E3616" i="1"/>
  <c r="E3617" i="1"/>
  <c r="E3618" i="1"/>
  <c r="E3619" i="1"/>
  <c r="E3620" i="1"/>
  <c r="E3621" i="1"/>
  <c r="E3622" i="1"/>
  <c r="E3623" i="1"/>
  <c r="E3624" i="1"/>
  <c r="E3625" i="1"/>
  <c r="E3626" i="1"/>
  <c r="E3627" i="1"/>
  <c r="E3628" i="1"/>
  <c r="E3629" i="1"/>
  <c r="E3630" i="1"/>
  <c r="E3631" i="1"/>
  <c r="E3632" i="1"/>
  <c r="E3633" i="1"/>
  <c r="E3634" i="1"/>
  <c r="E3635" i="1"/>
  <c r="E3636" i="1"/>
  <c r="E3637" i="1"/>
  <c r="E3638" i="1"/>
  <c r="E3639" i="1"/>
  <c r="E3640" i="1"/>
  <c r="E3641" i="1"/>
  <c r="E3642" i="1"/>
  <c r="E3643" i="1"/>
  <c r="E3644" i="1"/>
  <c r="E3645" i="1"/>
  <c r="E3646" i="1"/>
  <c r="E3647" i="1"/>
  <c r="E3648" i="1"/>
  <c r="E3649" i="1"/>
  <c r="E3650" i="1"/>
  <c r="E3651" i="1"/>
  <c r="E3652" i="1"/>
  <c r="E3653" i="1"/>
  <c r="E3654" i="1"/>
  <c r="E3655" i="1"/>
  <c r="E3656" i="1"/>
  <c r="E3657" i="1"/>
  <c r="E3658" i="1"/>
  <c r="E3659" i="1"/>
  <c r="E3660" i="1"/>
  <c r="E3661" i="1"/>
  <c r="E3662" i="1"/>
  <c r="E3663" i="1"/>
  <c r="E3664" i="1"/>
  <c r="E3665" i="1"/>
  <c r="E3666" i="1"/>
  <c r="E3667" i="1"/>
  <c r="E3668" i="1"/>
  <c r="E3669" i="1"/>
  <c r="E3670" i="1"/>
  <c r="E3671" i="1"/>
  <c r="E3672" i="1"/>
  <c r="E3673" i="1"/>
  <c r="E3674" i="1"/>
  <c r="E3675" i="1"/>
  <c r="E3676" i="1"/>
  <c r="E3677" i="1"/>
  <c r="E3678" i="1"/>
  <c r="E3679" i="1"/>
  <c r="E3680" i="1"/>
  <c r="E3681" i="1"/>
  <c r="E3682" i="1"/>
  <c r="E3683" i="1"/>
  <c r="E3684" i="1"/>
  <c r="E3685" i="1"/>
  <c r="E3686" i="1"/>
  <c r="E3687" i="1"/>
  <c r="E3688" i="1"/>
  <c r="E3689" i="1"/>
  <c r="E3690" i="1"/>
  <c r="E3691" i="1"/>
  <c r="E3692" i="1"/>
  <c r="E3693" i="1"/>
  <c r="E3694" i="1"/>
  <c r="E3695" i="1"/>
  <c r="E3696" i="1"/>
  <c r="E3697" i="1"/>
  <c r="E3698" i="1"/>
  <c r="E3699" i="1"/>
  <c r="E3700" i="1"/>
  <c r="E3701" i="1"/>
  <c r="E3702" i="1"/>
  <c r="E3703" i="1"/>
  <c r="E3704" i="1"/>
  <c r="E3705" i="1"/>
  <c r="E3706" i="1"/>
  <c r="E3707" i="1"/>
  <c r="E3708" i="1"/>
  <c r="E3709" i="1"/>
  <c r="E3710" i="1"/>
  <c r="E3711" i="1"/>
  <c r="E3712" i="1"/>
  <c r="E3713" i="1"/>
  <c r="E3714" i="1"/>
  <c r="E3715" i="1"/>
  <c r="E3716" i="1"/>
  <c r="E3717" i="1"/>
  <c r="E3718" i="1"/>
  <c r="E3719" i="1"/>
  <c r="E3720" i="1"/>
  <c r="E3721" i="1"/>
  <c r="E3722" i="1"/>
  <c r="E3723" i="1"/>
  <c r="E3724" i="1"/>
  <c r="E3725" i="1"/>
  <c r="E3726" i="1"/>
  <c r="E3727" i="1"/>
  <c r="E3728" i="1"/>
  <c r="E3729" i="1"/>
  <c r="E3730" i="1"/>
  <c r="E3731" i="1"/>
  <c r="E3732" i="1"/>
  <c r="E3733" i="1"/>
  <c r="E3734" i="1"/>
  <c r="E3735" i="1"/>
  <c r="E3736" i="1"/>
  <c r="E3737" i="1"/>
  <c r="E3738" i="1"/>
  <c r="E3739" i="1"/>
  <c r="E3740" i="1"/>
  <c r="E3741" i="1"/>
  <c r="E3742" i="1"/>
  <c r="E3743" i="1"/>
  <c r="E3744" i="1"/>
  <c r="E3745" i="1"/>
  <c r="E3746" i="1"/>
  <c r="E3747" i="1"/>
  <c r="E3748" i="1"/>
  <c r="E3749" i="1"/>
  <c r="E3750" i="1"/>
  <c r="E3751" i="1"/>
  <c r="E3752" i="1"/>
  <c r="E3753" i="1"/>
  <c r="E3754" i="1"/>
  <c r="E3755" i="1"/>
  <c r="E3756" i="1"/>
  <c r="E3757" i="1"/>
  <c r="E3758" i="1"/>
  <c r="E3759" i="1"/>
  <c r="E3760" i="1"/>
  <c r="E3761" i="1"/>
  <c r="E3762" i="1"/>
  <c r="E3763" i="1"/>
  <c r="E3764" i="1"/>
  <c r="E3765" i="1"/>
  <c r="E3766" i="1"/>
  <c r="E3767" i="1"/>
  <c r="E3768" i="1"/>
  <c r="E3769" i="1"/>
  <c r="E3770" i="1"/>
  <c r="E3771" i="1"/>
  <c r="E3772" i="1"/>
  <c r="E3773" i="1"/>
  <c r="E3774" i="1"/>
  <c r="E3775" i="1"/>
  <c r="E3776" i="1"/>
  <c r="E3777" i="1"/>
  <c r="E3778" i="1"/>
  <c r="E3779" i="1"/>
  <c r="E3780" i="1"/>
  <c r="E3781" i="1"/>
  <c r="E3782" i="1"/>
  <c r="E3783" i="1"/>
  <c r="E3784" i="1"/>
  <c r="E3785" i="1"/>
  <c r="E3786" i="1"/>
  <c r="E3787" i="1"/>
  <c r="E3788" i="1"/>
  <c r="E3789" i="1"/>
  <c r="E3790" i="1"/>
  <c r="E3791" i="1"/>
  <c r="E3792" i="1"/>
  <c r="E3793" i="1"/>
  <c r="E3794" i="1"/>
  <c r="E3795" i="1"/>
  <c r="E3796" i="1"/>
  <c r="E3797" i="1"/>
  <c r="E3798" i="1"/>
  <c r="E3799" i="1"/>
  <c r="E3800" i="1"/>
  <c r="E3801" i="1"/>
  <c r="E3802" i="1"/>
  <c r="E3803" i="1"/>
  <c r="E3804" i="1"/>
  <c r="E3805" i="1"/>
  <c r="E3806" i="1"/>
  <c r="E3807" i="1"/>
  <c r="E3808" i="1"/>
  <c r="E3809" i="1"/>
  <c r="E3810" i="1"/>
  <c r="E3811" i="1"/>
  <c r="E3812" i="1"/>
  <c r="E3813" i="1"/>
  <c r="E3814" i="1"/>
  <c r="E3815" i="1"/>
  <c r="E3816" i="1"/>
  <c r="E3817" i="1"/>
  <c r="E3818" i="1"/>
  <c r="E3819" i="1"/>
  <c r="E3820" i="1"/>
  <c r="E3821" i="1"/>
  <c r="E3822" i="1"/>
  <c r="E3823" i="1"/>
  <c r="E3824" i="1"/>
  <c r="E3825" i="1"/>
  <c r="E3826" i="1"/>
  <c r="E3827" i="1"/>
  <c r="E3828" i="1"/>
  <c r="E3829" i="1"/>
  <c r="E3830" i="1"/>
  <c r="E3831" i="1"/>
  <c r="E3832" i="1"/>
  <c r="E3833" i="1"/>
  <c r="E3834" i="1"/>
  <c r="E3835" i="1"/>
  <c r="E3836" i="1"/>
  <c r="E3837" i="1"/>
  <c r="E3838" i="1"/>
  <c r="E3839" i="1"/>
  <c r="E3840" i="1"/>
  <c r="E3841" i="1"/>
  <c r="E3842" i="1"/>
  <c r="E3843" i="1"/>
  <c r="E3844" i="1"/>
  <c r="E3845" i="1"/>
  <c r="E3846" i="1"/>
  <c r="E3847" i="1"/>
  <c r="E3848" i="1"/>
  <c r="E3849" i="1"/>
  <c r="E3850" i="1"/>
  <c r="E3851" i="1"/>
  <c r="E3852" i="1"/>
  <c r="E3853" i="1"/>
  <c r="E3854" i="1"/>
  <c r="E3855" i="1"/>
  <c r="E3856" i="1"/>
  <c r="E3857" i="1"/>
  <c r="E3858" i="1"/>
  <c r="E3859" i="1"/>
  <c r="E3860" i="1"/>
  <c r="E3861" i="1"/>
  <c r="E3862" i="1"/>
  <c r="E3863" i="1"/>
  <c r="E3864" i="1"/>
  <c r="E3865" i="1"/>
  <c r="E3866" i="1"/>
  <c r="E3867" i="1"/>
  <c r="E3868" i="1"/>
  <c r="E3869" i="1"/>
  <c r="E3870" i="1"/>
  <c r="E3871" i="1"/>
  <c r="E3872" i="1"/>
  <c r="E3873" i="1"/>
  <c r="E3874" i="1"/>
  <c r="E3875" i="1"/>
  <c r="E3876" i="1"/>
  <c r="E3877" i="1"/>
  <c r="E3878" i="1"/>
  <c r="E3879" i="1"/>
  <c r="E3880" i="1"/>
  <c r="E3881" i="1"/>
  <c r="E3882" i="1"/>
  <c r="E3883" i="1"/>
  <c r="E3884" i="1"/>
  <c r="E3885" i="1"/>
  <c r="E3886" i="1"/>
  <c r="E3887" i="1"/>
  <c r="E3888" i="1"/>
  <c r="E3889" i="1"/>
  <c r="E3890" i="1"/>
  <c r="E3891" i="1"/>
  <c r="E3892" i="1"/>
  <c r="E3893" i="1"/>
  <c r="E3894" i="1"/>
  <c r="E3895" i="1"/>
  <c r="E3896" i="1"/>
  <c r="E3897" i="1"/>
  <c r="E3898" i="1"/>
  <c r="E3899" i="1"/>
  <c r="E3900" i="1"/>
  <c r="E3901" i="1"/>
  <c r="E3902" i="1"/>
  <c r="E3903" i="1"/>
  <c r="E3904" i="1"/>
  <c r="E3905" i="1"/>
  <c r="E3906" i="1"/>
  <c r="E3907" i="1"/>
  <c r="E3908" i="1"/>
  <c r="E3909" i="1"/>
  <c r="E3910" i="1"/>
  <c r="E3911" i="1"/>
  <c r="E3912" i="1"/>
  <c r="E3913" i="1"/>
  <c r="E3914" i="1"/>
  <c r="E3915" i="1"/>
  <c r="E3916" i="1"/>
  <c r="E3917" i="1"/>
  <c r="E3918" i="1"/>
  <c r="E3919" i="1"/>
  <c r="E3920" i="1"/>
  <c r="E3921" i="1"/>
  <c r="E3922" i="1"/>
  <c r="E3923" i="1"/>
  <c r="E3924" i="1"/>
  <c r="E3925" i="1"/>
  <c r="E3926" i="1"/>
  <c r="E3927" i="1"/>
  <c r="E3928" i="1"/>
  <c r="E3929" i="1"/>
  <c r="E3930" i="1"/>
  <c r="E3931" i="1"/>
  <c r="E3932" i="1"/>
  <c r="E3933" i="1"/>
  <c r="E3934" i="1"/>
  <c r="E3935" i="1"/>
  <c r="E3936" i="1"/>
  <c r="E3937" i="1"/>
  <c r="E3938" i="1"/>
  <c r="E3939" i="1"/>
  <c r="E3940" i="1"/>
  <c r="E3941" i="1"/>
  <c r="E3942" i="1"/>
  <c r="E3943" i="1"/>
  <c r="E3944" i="1"/>
  <c r="E3945" i="1"/>
  <c r="E3946" i="1"/>
  <c r="E3947" i="1"/>
  <c r="E3948" i="1"/>
  <c r="E3949" i="1"/>
  <c r="E3950" i="1"/>
  <c r="E3951" i="1"/>
  <c r="E3952" i="1"/>
  <c r="E3953" i="1"/>
  <c r="E3954" i="1"/>
  <c r="E3955" i="1"/>
  <c r="E3956" i="1"/>
  <c r="E3957" i="1"/>
  <c r="E3958" i="1"/>
  <c r="E3959" i="1"/>
  <c r="E3960" i="1"/>
  <c r="E3961" i="1"/>
  <c r="E3962" i="1"/>
  <c r="E3963" i="1"/>
  <c r="E3964" i="1"/>
  <c r="E3965" i="1"/>
  <c r="E3966" i="1"/>
  <c r="E3967" i="1"/>
  <c r="E3968" i="1"/>
  <c r="E3969" i="1"/>
  <c r="E3970" i="1"/>
  <c r="E3971" i="1"/>
  <c r="E3972" i="1"/>
  <c r="E3973" i="1"/>
  <c r="E3974" i="1"/>
  <c r="E3975" i="1"/>
  <c r="E3976" i="1"/>
  <c r="E3977" i="1"/>
  <c r="E3978" i="1"/>
  <c r="E3979" i="1"/>
  <c r="E3980" i="1"/>
  <c r="E3981" i="1"/>
  <c r="E3982" i="1"/>
  <c r="E3983" i="1"/>
  <c r="E3984" i="1"/>
  <c r="E3985" i="1"/>
  <c r="E3986" i="1"/>
  <c r="E3987" i="1"/>
  <c r="E3988" i="1"/>
  <c r="E3989" i="1"/>
  <c r="E3990" i="1"/>
  <c r="E3991" i="1"/>
  <c r="E3992" i="1"/>
  <c r="E3993" i="1"/>
  <c r="E3994" i="1"/>
  <c r="E3995" i="1"/>
  <c r="E3996" i="1"/>
  <c r="E3997" i="1"/>
  <c r="E3998" i="1"/>
  <c r="E3999" i="1"/>
  <c r="E4000" i="1"/>
  <c r="E4001" i="1"/>
  <c r="E4002" i="1"/>
  <c r="E4003" i="1"/>
  <c r="E4004" i="1"/>
  <c r="E4005" i="1"/>
  <c r="E4006" i="1"/>
  <c r="E4007" i="1"/>
  <c r="E4008" i="1"/>
  <c r="E4009" i="1"/>
  <c r="E4010" i="1"/>
  <c r="E4011" i="1"/>
  <c r="E4012" i="1"/>
  <c r="E4013" i="1"/>
  <c r="E4014" i="1"/>
  <c r="E4015" i="1"/>
  <c r="E4016" i="1"/>
  <c r="E4017" i="1"/>
  <c r="E4018" i="1"/>
  <c r="E4019" i="1"/>
  <c r="E4020" i="1"/>
  <c r="E4021" i="1"/>
  <c r="E4022" i="1"/>
  <c r="E4023" i="1"/>
  <c r="E4024" i="1"/>
  <c r="E4025" i="1"/>
  <c r="E4026" i="1"/>
  <c r="E4027" i="1"/>
  <c r="E4028" i="1"/>
  <c r="E4029" i="1"/>
  <c r="E4030" i="1"/>
  <c r="E4031" i="1"/>
  <c r="E4032" i="1"/>
  <c r="E4033" i="1"/>
  <c r="E4034" i="1"/>
  <c r="E4035" i="1"/>
  <c r="E4036" i="1"/>
  <c r="E4037" i="1"/>
  <c r="E4038" i="1"/>
  <c r="E4039" i="1"/>
  <c r="E4040" i="1"/>
  <c r="E4041" i="1"/>
  <c r="E4042" i="1"/>
  <c r="E4043" i="1"/>
  <c r="E4044" i="1"/>
  <c r="E4045" i="1"/>
  <c r="E4046" i="1"/>
  <c r="E4047" i="1"/>
  <c r="E4048" i="1"/>
  <c r="E4049" i="1"/>
  <c r="E4050" i="1"/>
  <c r="E4051" i="1"/>
  <c r="E4052" i="1"/>
  <c r="E4053" i="1"/>
  <c r="E4054" i="1"/>
  <c r="E4055" i="1"/>
  <c r="E4056" i="1"/>
  <c r="E4057" i="1"/>
  <c r="E4058" i="1"/>
  <c r="E4059" i="1"/>
  <c r="E4060" i="1"/>
  <c r="E4061" i="1"/>
  <c r="E4062" i="1"/>
  <c r="E4063" i="1"/>
  <c r="E4064" i="1"/>
  <c r="E4065" i="1"/>
  <c r="E4066" i="1"/>
  <c r="E4067" i="1"/>
  <c r="E4068" i="1"/>
  <c r="E4069" i="1"/>
  <c r="E4070" i="1"/>
  <c r="E4071" i="1"/>
  <c r="E4072" i="1"/>
  <c r="E4073" i="1"/>
  <c r="E4074" i="1"/>
  <c r="E4075" i="1"/>
  <c r="E4076" i="1"/>
  <c r="E4077" i="1"/>
  <c r="E4078" i="1"/>
  <c r="E4079" i="1"/>
  <c r="E4080" i="1"/>
  <c r="E4081" i="1"/>
  <c r="E4082" i="1"/>
  <c r="E4083" i="1"/>
  <c r="E4084" i="1"/>
  <c r="E4085" i="1"/>
  <c r="E4086" i="1"/>
  <c r="E4087" i="1"/>
  <c r="E4088" i="1"/>
  <c r="E4089" i="1"/>
  <c r="E4090" i="1"/>
  <c r="E4091" i="1"/>
  <c r="E4092" i="1"/>
  <c r="E4093" i="1"/>
  <c r="E4094" i="1"/>
  <c r="E4095" i="1"/>
  <c r="E4096" i="1"/>
  <c r="E4097" i="1"/>
  <c r="E4098" i="1"/>
  <c r="E4099" i="1"/>
  <c r="E4100" i="1"/>
  <c r="E4101" i="1"/>
  <c r="E4102" i="1"/>
  <c r="E4103" i="1"/>
  <c r="E4104" i="1"/>
  <c r="E4105" i="1"/>
  <c r="E4106" i="1"/>
  <c r="E4107" i="1"/>
  <c r="E4108" i="1"/>
  <c r="E4109" i="1"/>
  <c r="E4110" i="1"/>
  <c r="E4111" i="1"/>
  <c r="E4112" i="1"/>
  <c r="E4113" i="1"/>
  <c r="E4114" i="1"/>
  <c r="E4115" i="1"/>
  <c r="E4116" i="1"/>
  <c r="E4117" i="1"/>
  <c r="E4118" i="1"/>
  <c r="E4119" i="1"/>
  <c r="E4120" i="1"/>
  <c r="E4121" i="1"/>
  <c r="E4122" i="1"/>
  <c r="E4123" i="1"/>
  <c r="E4124" i="1"/>
  <c r="E4125" i="1"/>
  <c r="E4126" i="1"/>
  <c r="E4127" i="1"/>
  <c r="E4128" i="1"/>
  <c r="E4129" i="1"/>
  <c r="E4130" i="1"/>
  <c r="E4131" i="1"/>
  <c r="E4132" i="1"/>
  <c r="E4133" i="1"/>
  <c r="E4134" i="1"/>
  <c r="E4135" i="1"/>
  <c r="E4136" i="1"/>
  <c r="E4137" i="1"/>
  <c r="E4138" i="1"/>
  <c r="E4139" i="1"/>
  <c r="E4140" i="1"/>
  <c r="E4141" i="1"/>
  <c r="E4142" i="1"/>
  <c r="E4143" i="1"/>
  <c r="E4144" i="1"/>
  <c r="E4145" i="1"/>
  <c r="E4146" i="1"/>
  <c r="E4147" i="1"/>
  <c r="E4148" i="1"/>
  <c r="E4149" i="1"/>
  <c r="E4150" i="1"/>
  <c r="E4151" i="1"/>
  <c r="E4152" i="1"/>
  <c r="E4153" i="1"/>
  <c r="E4154" i="1"/>
  <c r="E4155" i="1"/>
  <c r="E4156" i="1"/>
  <c r="E4157" i="1"/>
  <c r="E4158" i="1"/>
  <c r="E4159" i="1"/>
  <c r="E4160" i="1"/>
  <c r="E4161" i="1"/>
  <c r="E4162" i="1"/>
  <c r="E4163" i="1"/>
  <c r="E4164" i="1"/>
  <c r="E4165" i="1"/>
  <c r="E4166" i="1"/>
  <c r="E4167" i="1"/>
  <c r="E4168" i="1"/>
  <c r="E4169" i="1"/>
  <c r="E4170" i="1"/>
  <c r="E4171" i="1"/>
  <c r="E4172" i="1"/>
  <c r="E4173" i="1"/>
  <c r="E4174" i="1"/>
  <c r="E4175" i="1"/>
  <c r="E4176" i="1"/>
  <c r="E4177" i="1"/>
  <c r="E4178" i="1"/>
  <c r="E4179" i="1"/>
  <c r="E4180" i="1"/>
  <c r="E4181" i="1"/>
  <c r="E4182" i="1"/>
  <c r="E4183" i="1"/>
  <c r="E4184" i="1"/>
  <c r="E4185" i="1"/>
  <c r="E4186" i="1"/>
  <c r="E4187" i="1"/>
  <c r="E4188" i="1"/>
  <c r="E4189" i="1"/>
  <c r="E4190" i="1"/>
  <c r="E4191" i="1"/>
  <c r="E4192" i="1"/>
  <c r="E4193" i="1"/>
  <c r="E4194" i="1"/>
  <c r="E4195" i="1"/>
  <c r="E4196" i="1"/>
  <c r="E4197" i="1"/>
  <c r="E4198" i="1"/>
  <c r="E4199" i="1"/>
  <c r="E4200" i="1"/>
  <c r="E4201" i="1"/>
  <c r="E4202" i="1"/>
  <c r="E4203" i="1"/>
  <c r="E4204" i="1"/>
  <c r="E4205" i="1"/>
  <c r="E4206" i="1"/>
  <c r="E4207" i="1"/>
  <c r="E4208" i="1"/>
  <c r="E4209" i="1"/>
  <c r="E4210" i="1"/>
  <c r="E4211" i="1"/>
  <c r="E4212" i="1"/>
  <c r="E4213" i="1"/>
  <c r="E4214" i="1"/>
  <c r="E4215" i="1"/>
  <c r="E4216" i="1"/>
  <c r="E4217" i="1"/>
  <c r="E4218" i="1"/>
  <c r="E4219" i="1"/>
  <c r="E4220" i="1"/>
  <c r="E4221" i="1"/>
  <c r="E4222" i="1"/>
  <c r="E4223" i="1"/>
  <c r="E4224" i="1"/>
  <c r="E4225" i="1"/>
  <c r="E4226" i="1"/>
  <c r="E4227" i="1"/>
  <c r="E4228" i="1"/>
  <c r="E4229" i="1"/>
  <c r="E4230" i="1"/>
  <c r="E4231" i="1"/>
  <c r="E4232" i="1"/>
  <c r="E4233" i="1"/>
  <c r="E4234" i="1"/>
  <c r="E4235" i="1"/>
  <c r="E4236" i="1"/>
  <c r="E4237" i="1"/>
  <c r="E4238" i="1"/>
  <c r="E4239" i="1"/>
  <c r="E4240" i="1"/>
  <c r="E4241" i="1"/>
  <c r="E4242" i="1"/>
  <c r="E4243" i="1"/>
  <c r="E4244" i="1"/>
  <c r="E4245" i="1"/>
  <c r="E4246" i="1"/>
  <c r="E4247" i="1"/>
  <c r="E4248" i="1"/>
  <c r="E4249" i="1"/>
  <c r="E4250" i="1"/>
  <c r="E4251" i="1"/>
  <c r="E4252" i="1"/>
  <c r="E4253" i="1"/>
  <c r="E4254" i="1"/>
  <c r="E4255" i="1"/>
  <c r="E4256" i="1"/>
  <c r="E4257" i="1"/>
  <c r="E4258" i="1"/>
  <c r="E4259" i="1"/>
  <c r="E4260" i="1"/>
  <c r="E4261" i="1"/>
  <c r="E4262" i="1"/>
  <c r="E4263" i="1"/>
  <c r="E4264" i="1"/>
  <c r="E4265" i="1"/>
  <c r="E4266" i="1"/>
  <c r="E4267" i="1"/>
  <c r="E4268" i="1"/>
  <c r="E4269" i="1"/>
  <c r="E4270" i="1"/>
  <c r="E4271" i="1"/>
  <c r="E4272" i="1"/>
  <c r="E4273" i="1"/>
  <c r="E4274" i="1"/>
  <c r="E4275" i="1"/>
  <c r="E4276" i="1"/>
  <c r="E4277" i="1"/>
  <c r="E4278" i="1"/>
  <c r="E4279" i="1"/>
  <c r="E4280" i="1"/>
  <c r="E4281" i="1"/>
  <c r="E4282" i="1"/>
  <c r="E4283" i="1"/>
  <c r="E4284" i="1"/>
  <c r="E4285" i="1"/>
  <c r="E4286" i="1"/>
  <c r="E4287" i="1"/>
  <c r="E4288" i="1"/>
  <c r="E4289" i="1"/>
  <c r="E4290" i="1"/>
  <c r="E4291" i="1"/>
  <c r="E4292" i="1"/>
  <c r="E4293" i="1"/>
  <c r="E4294" i="1"/>
  <c r="E4295" i="1"/>
  <c r="E4296" i="1"/>
  <c r="E4297" i="1"/>
  <c r="E4298" i="1"/>
  <c r="E4299" i="1"/>
  <c r="E4300" i="1"/>
  <c r="E4301" i="1"/>
  <c r="E4302" i="1"/>
  <c r="E4303" i="1"/>
  <c r="E4304" i="1"/>
  <c r="E4305" i="1"/>
  <c r="E4306" i="1"/>
  <c r="E4307" i="1"/>
  <c r="E4308" i="1"/>
  <c r="E4309" i="1"/>
  <c r="E4310" i="1"/>
  <c r="E4311" i="1"/>
  <c r="E4312" i="1"/>
  <c r="E4313" i="1"/>
  <c r="E4314" i="1"/>
  <c r="E4315" i="1"/>
  <c r="E4316" i="1"/>
  <c r="E4317" i="1"/>
  <c r="E4318" i="1"/>
  <c r="E4319" i="1"/>
  <c r="E4320" i="1"/>
  <c r="E4321" i="1"/>
  <c r="E4322" i="1"/>
  <c r="E4323" i="1"/>
  <c r="E4324" i="1"/>
  <c r="E4325" i="1"/>
  <c r="E4326" i="1"/>
  <c r="E4327" i="1"/>
  <c r="E4328" i="1"/>
  <c r="E4329" i="1"/>
  <c r="E4330" i="1"/>
  <c r="E4331" i="1"/>
  <c r="E4332" i="1"/>
  <c r="E4333" i="1"/>
  <c r="E4334" i="1"/>
  <c r="E4335" i="1"/>
  <c r="E4336" i="1"/>
  <c r="E4337" i="1"/>
  <c r="E4338" i="1"/>
  <c r="E4339" i="1"/>
  <c r="E4340" i="1"/>
  <c r="E4341" i="1"/>
  <c r="E4342" i="1"/>
  <c r="E4343" i="1"/>
  <c r="E4344" i="1"/>
  <c r="E4345" i="1"/>
  <c r="E4346" i="1"/>
  <c r="E4347" i="1"/>
  <c r="E4348" i="1"/>
  <c r="E4349" i="1"/>
  <c r="E4350" i="1"/>
  <c r="E4351" i="1"/>
  <c r="E4352" i="1"/>
  <c r="E4353" i="1"/>
  <c r="E4354" i="1"/>
  <c r="E4355" i="1"/>
  <c r="E4356" i="1"/>
  <c r="E4357" i="1"/>
  <c r="E4358" i="1"/>
  <c r="E4359" i="1"/>
  <c r="E4360" i="1"/>
  <c r="E4361" i="1"/>
  <c r="E4362" i="1"/>
  <c r="E4363" i="1"/>
  <c r="E4364" i="1"/>
  <c r="E4365" i="1"/>
  <c r="E4366" i="1"/>
  <c r="E4367" i="1"/>
  <c r="E4368" i="1"/>
  <c r="E4369" i="1"/>
  <c r="E4370" i="1"/>
  <c r="E4371" i="1"/>
  <c r="E4372" i="1"/>
  <c r="E4373" i="1"/>
  <c r="E4374" i="1"/>
  <c r="E4375" i="1"/>
  <c r="E4376" i="1"/>
  <c r="E4377" i="1"/>
  <c r="E4378" i="1"/>
  <c r="E4379" i="1"/>
  <c r="E4380" i="1"/>
  <c r="E4381" i="1"/>
  <c r="E4382" i="1"/>
  <c r="E4383" i="1"/>
  <c r="E4384" i="1"/>
  <c r="E4385" i="1"/>
  <c r="E4386" i="1"/>
  <c r="E4387" i="1"/>
  <c r="E4388" i="1"/>
  <c r="E4389" i="1"/>
  <c r="E4390" i="1"/>
  <c r="E4391" i="1"/>
  <c r="E4392" i="1"/>
  <c r="E4393" i="1"/>
  <c r="E4394" i="1"/>
  <c r="E4395" i="1"/>
  <c r="E4396" i="1"/>
  <c r="E4397" i="1"/>
  <c r="E4398" i="1"/>
  <c r="E4399" i="1"/>
  <c r="E4400" i="1"/>
  <c r="E4401" i="1"/>
  <c r="E4402" i="1"/>
  <c r="E4403" i="1"/>
  <c r="E4404" i="1"/>
  <c r="E4405" i="1"/>
  <c r="E4406" i="1"/>
  <c r="E4407" i="1"/>
  <c r="E4408" i="1"/>
  <c r="E4409" i="1"/>
  <c r="E4410" i="1"/>
  <c r="E4411" i="1"/>
  <c r="E4412" i="1"/>
  <c r="E4413" i="1"/>
  <c r="E4414" i="1"/>
  <c r="E4415" i="1"/>
  <c r="E4416" i="1"/>
  <c r="E4417" i="1"/>
  <c r="E4418" i="1"/>
  <c r="E4419" i="1"/>
  <c r="E4420" i="1"/>
  <c r="E4421" i="1"/>
  <c r="E4422" i="1"/>
  <c r="E4423" i="1"/>
  <c r="E4424" i="1"/>
  <c r="E4425" i="1"/>
  <c r="E4426" i="1"/>
  <c r="E4427" i="1"/>
  <c r="E4428" i="1"/>
  <c r="E4429" i="1"/>
  <c r="E4430" i="1"/>
  <c r="E4431" i="1"/>
  <c r="E4432" i="1"/>
  <c r="E4433" i="1"/>
  <c r="E4434" i="1"/>
  <c r="E4435" i="1"/>
  <c r="E4436" i="1"/>
  <c r="E4437" i="1"/>
  <c r="E4438" i="1"/>
  <c r="E4439" i="1"/>
  <c r="E4440" i="1"/>
  <c r="E4441" i="1"/>
  <c r="E4442" i="1"/>
  <c r="E4443" i="1"/>
  <c r="E4444" i="1"/>
  <c r="E4445" i="1"/>
  <c r="E4446" i="1"/>
  <c r="E4447" i="1"/>
  <c r="E4448" i="1"/>
  <c r="E4449" i="1"/>
  <c r="E4450" i="1"/>
  <c r="E4451" i="1"/>
  <c r="E4452" i="1"/>
  <c r="E4453" i="1"/>
  <c r="E4454" i="1"/>
  <c r="E4455" i="1"/>
  <c r="E4456" i="1"/>
  <c r="E4457" i="1"/>
  <c r="E4458" i="1"/>
  <c r="E4459" i="1"/>
  <c r="E4460" i="1"/>
  <c r="E4461" i="1"/>
  <c r="E4462" i="1"/>
  <c r="E4463" i="1"/>
  <c r="E4464" i="1"/>
  <c r="E4465" i="1"/>
  <c r="E4466" i="1"/>
  <c r="E4467" i="1"/>
  <c r="E4468" i="1"/>
  <c r="E4469" i="1"/>
  <c r="E4470" i="1"/>
  <c r="E4471" i="1"/>
  <c r="E4472" i="1"/>
  <c r="E4473" i="1"/>
  <c r="E4474" i="1"/>
  <c r="E4475" i="1"/>
  <c r="E4476" i="1"/>
  <c r="E4477" i="1"/>
  <c r="E4478" i="1"/>
  <c r="E4479" i="1"/>
  <c r="E4480" i="1"/>
  <c r="E4481" i="1"/>
  <c r="E4482" i="1"/>
  <c r="E4483" i="1"/>
  <c r="E4484" i="1"/>
  <c r="E4485" i="1"/>
  <c r="E4486" i="1"/>
  <c r="E4487" i="1"/>
  <c r="E4488" i="1"/>
  <c r="E4489" i="1"/>
  <c r="E4490" i="1"/>
  <c r="E4491" i="1"/>
  <c r="E4492" i="1"/>
  <c r="E4493" i="1"/>
  <c r="E4494" i="1"/>
  <c r="E4495" i="1"/>
  <c r="E4496" i="1"/>
  <c r="E4497" i="1"/>
  <c r="E4498" i="1"/>
  <c r="E4499" i="1"/>
  <c r="E4500" i="1"/>
  <c r="E4501" i="1"/>
  <c r="E4502" i="1"/>
  <c r="E4503" i="1"/>
  <c r="E4504" i="1"/>
  <c r="E4505" i="1"/>
  <c r="E4506" i="1"/>
  <c r="E4507" i="1"/>
  <c r="E4508" i="1"/>
  <c r="E4509" i="1"/>
  <c r="E4510" i="1"/>
  <c r="E4511" i="1"/>
  <c r="E4512" i="1"/>
  <c r="E4513" i="1"/>
  <c r="E4514" i="1"/>
  <c r="E4515" i="1"/>
  <c r="E4516" i="1"/>
  <c r="E4517" i="1"/>
  <c r="E4518" i="1"/>
  <c r="E4519" i="1"/>
  <c r="E4520" i="1"/>
  <c r="E4521" i="1"/>
  <c r="E4522" i="1"/>
  <c r="E4523" i="1"/>
  <c r="E4524" i="1"/>
  <c r="E4525" i="1"/>
  <c r="E4526" i="1"/>
  <c r="E4527" i="1"/>
  <c r="E4528" i="1"/>
  <c r="E4529" i="1"/>
  <c r="E4530" i="1"/>
  <c r="E4531" i="1"/>
  <c r="E4532" i="1"/>
  <c r="E4533" i="1"/>
  <c r="E4534" i="1"/>
  <c r="E4535" i="1"/>
  <c r="E4536" i="1"/>
  <c r="E4537" i="1"/>
  <c r="E4538" i="1"/>
  <c r="E4539" i="1"/>
  <c r="E4540" i="1"/>
  <c r="E4541" i="1"/>
  <c r="E4542" i="1"/>
  <c r="E4543" i="1"/>
  <c r="E4544" i="1"/>
  <c r="E4545" i="1"/>
  <c r="E4546" i="1"/>
  <c r="E4547" i="1"/>
  <c r="E4548" i="1"/>
  <c r="E4549" i="1"/>
  <c r="E4550" i="1"/>
  <c r="E4551" i="1"/>
  <c r="E4552" i="1"/>
  <c r="E4553" i="1"/>
  <c r="E4554" i="1"/>
  <c r="E4555" i="1"/>
  <c r="E4556" i="1"/>
  <c r="E4557" i="1"/>
  <c r="E4558" i="1"/>
  <c r="E4559" i="1"/>
  <c r="E4560" i="1"/>
  <c r="E4561" i="1"/>
  <c r="E4562" i="1"/>
  <c r="E4563" i="1"/>
  <c r="E4564" i="1"/>
  <c r="E4565" i="1"/>
  <c r="E4566" i="1"/>
  <c r="E4567" i="1"/>
  <c r="E4568" i="1"/>
  <c r="E4569" i="1"/>
  <c r="E4570" i="1"/>
  <c r="E4571" i="1"/>
  <c r="E4572" i="1"/>
  <c r="E4573" i="1"/>
  <c r="E4574" i="1"/>
  <c r="E4575" i="1"/>
  <c r="E4576" i="1"/>
  <c r="E4577" i="1"/>
  <c r="E4578" i="1"/>
  <c r="E4579" i="1"/>
  <c r="E4580" i="1"/>
  <c r="E4581" i="1"/>
  <c r="E4582" i="1"/>
  <c r="E4583" i="1"/>
  <c r="E4584" i="1"/>
  <c r="E4585" i="1"/>
  <c r="E4586" i="1"/>
  <c r="E4587" i="1"/>
  <c r="E4588" i="1"/>
  <c r="E4589" i="1"/>
  <c r="E4590" i="1"/>
  <c r="E4591" i="1"/>
  <c r="E4592" i="1"/>
  <c r="E4593" i="1"/>
  <c r="E4594" i="1"/>
  <c r="E4595" i="1"/>
  <c r="E4596" i="1"/>
  <c r="E4597" i="1"/>
  <c r="E4598" i="1"/>
  <c r="E4599" i="1"/>
  <c r="E4600" i="1"/>
  <c r="E4601" i="1"/>
  <c r="E4602" i="1"/>
  <c r="E4603" i="1"/>
  <c r="E4604" i="1"/>
  <c r="E4605" i="1"/>
  <c r="E4606" i="1"/>
  <c r="E4607" i="1"/>
  <c r="E4608" i="1"/>
  <c r="E4609" i="1"/>
  <c r="E4610" i="1"/>
  <c r="E4611" i="1"/>
  <c r="E4612" i="1"/>
  <c r="E4613" i="1"/>
  <c r="E4614" i="1"/>
  <c r="E4615" i="1"/>
  <c r="E4616" i="1"/>
  <c r="E4617" i="1"/>
  <c r="E4618" i="1"/>
  <c r="E4619" i="1"/>
  <c r="E4620" i="1"/>
  <c r="E4621" i="1"/>
  <c r="E4622" i="1"/>
  <c r="E4623" i="1"/>
  <c r="E4624" i="1"/>
  <c r="E4625" i="1"/>
  <c r="E4626" i="1"/>
  <c r="E4627" i="1"/>
  <c r="E4628" i="1"/>
  <c r="E4629" i="1"/>
  <c r="E4630" i="1"/>
  <c r="E4631" i="1"/>
  <c r="E4632" i="1"/>
  <c r="E4633" i="1"/>
  <c r="E4634" i="1"/>
  <c r="E4635" i="1"/>
  <c r="E4636" i="1"/>
  <c r="E4637" i="1"/>
  <c r="E4638" i="1"/>
  <c r="E4639" i="1"/>
  <c r="E4640" i="1"/>
  <c r="E4641" i="1"/>
  <c r="E4642" i="1"/>
  <c r="E4643" i="1"/>
  <c r="E4644" i="1"/>
  <c r="E4645" i="1"/>
  <c r="E4646" i="1"/>
  <c r="E4647" i="1"/>
  <c r="E4648" i="1"/>
  <c r="E4649" i="1"/>
  <c r="E4650" i="1"/>
  <c r="E4651" i="1"/>
  <c r="E4652" i="1"/>
  <c r="E4653" i="1"/>
  <c r="E4654" i="1"/>
  <c r="E4655" i="1"/>
  <c r="E4656" i="1"/>
  <c r="E4657" i="1"/>
  <c r="E4658" i="1"/>
  <c r="E4659" i="1"/>
  <c r="E4660" i="1"/>
  <c r="E4661" i="1"/>
  <c r="E4662" i="1"/>
  <c r="E4663" i="1"/>
  <c r="E4664" i="1"/>
  <c r="E4665" i="1"/>
  <c r="E4666" i="1"/>
  <c r="E4667" i="1"/>
  <c r="E4668" i="1"/>
  <c r="E4669" i="1"/>
  <c r="E4670" i="1"/>
  <c r="E4671" i="1"/>
  <c r="E4672" i="1"/>
  <c r="E4673" i="1"/>
  <c r="E4674" i="1"/>
  <c r="E4675" i="1"/>
  <c r="E4676" i="1"/>
  <c r="E4677" i="1"/>
  <c r="E4678" i="1"/>
  <c r="E4679" i="1"/>
  <c r="E4680" i="1"/>
  <c r="E4681" i="1"/>
  <c r="E4682" i="1"/>
  <c r="E4683" i="1"/>
  <c r="E4684" i="1"/>
  <c r="E4685" i="1"/>
  <c r="E4686" i="1"/>
  <c r="E4687" i="1"/>
  <c r="E4688" i="1"/>
  <c r="E4689" i="1"/>
  <c r="E4690" i="1"/>
  <c r="E4691" i="1"/>
  <c r="E4692" i="1"/>
  <c r="E4693" i="1"/>
  <c r="E4694" i="1"/>
  <c r="E4695" i="1"/>
  <c r="E4696" i="1"/>
  <c r="E4697" i="1"/>
  <c r="E4698" i="1"/>
  <c r="E4699" i="1"/>
  <c r="E4700" i="1"/>
  <c r="E4701" i="1"/>
  <c r="E4702" i="1"/>
  <c r="E4703" i="1"/>
  <c r="E4704" i="1"/>
  <c r="E4705" i="1"/>
  <c r="E4706" i="1"/>
  <c r="E4707" i="1"/>
  <c r="E4708" i="1"/>
  <c r="E4709" i="1"/>
  <c r="E4710" i="1"/>
  <c r="E4711" i="1"/>
  <c r="E4712" i="1"/>
  <c r="E4713" i="1"/>
  <c r="E4714" i="1"/>
  <c r="E4715" i="1"/>
  <c r="E4716" i="1"/>
  <c r="E4717" i="1"/>
  <c r="E4718" i="1"/>
  <c r="E4719" i="1"/>
  <c r="E4720" i="1"/>
  <c r="E4721" i="1"/>
  <c r="E4722" i="1"/>
  <c r="E4723" i="1"/>
  <c r="E4724" i="1"/>
  <c r="E4725" i="1"/>
  <c r="E4726" i="1"/>
  <c r="E4727" i="1"/>
  <c r="E4728" i="1"/>
  <c r="E4729" i="1"/>
  <c r="E4730" i="1"/>
  <c r="E4731" i="1"/>
  <c r="E4732" i="1"/>
  <c r="E4733" i="1"/>
  <c r="E4734" i="1"/>
  <c r="E4735" i="1"/>
  <c r="E4736" i="1"/>
  <c r="E4737" i="1"/>
  <c r="E4738" i="1"/>
  <c r="E4739" i="1"/>
  <c r="E4740" i="1"/>
  <c r="E4741" i="1"/>
  <c r="E4742" i="1"/>
  <c r="E4743" i="1"/>
  <c r="E4744" i="1"/>
  <c r="E4745" i="1"/>
  <c r="E4746" i="1"/>
  <c r="E4747" i="1"/>
  <c r="E4748" i="1"/>
  <c r="E4749" i="1"/>
  <c r="E4750" i="1"/>
  <c r="E4751" i="1"/>
  <c r="E4752" i="1"/>
  <c r="E4753" i="1"/>
  <c r="E4754" i="1"/>
  <c r="E4755" i="1"/>
  <c r="E4756" i="1"/>
  <c r="E4757" i="1"/>
  <c r="E4758" i="1"/>
  <c r="E4759" i="1"/>
  <c r="E4760" i="1"/>
  <c r="E4761" i="1"/>
  <c r="E4762" i="1"/>
  <c r="E4763" i="1"/>
  <c r="E4764" i="1"/>
  <c r="E4765" i="1"/>
  <c r="E4766" i="1"/>
  <c r="E4767" i="1"/>
  <c r="E4768" i="1"/>
  <c r="E4769" i="1"/>
  <c r="E4770" i="1"/>
  <c r="E4771" i="1"/>
  <c r="E4772" i="1"/>
  <c r="E4773" i="1"/>
  <c r="E4774" i="1"/>
  <c r="E4775" i="1"/>
  <c r="E4776" i="1"/>
  <c r="E4777" i="1"/>
  <c r="E4778" i="1"/>
  <c r="E4779" i="1"/>
  <c r="E4780" i="1"/>
  <c r="E4781" i="1"/>
  <c r="E4782" i="1"/>
  <c r="E4783" i="1"/>
  <c r="E4784" i="1"/>
  <c r="E4785" i="1"/>
  <c r="E4786" i="1"/>
  <c r="E4787" i="1"/>
  <c r="E4788" i="1"/>
  <c r="E4789" i="1"/>
  <c r="E4790" i="1"/>
  <c r="E4791" i="1"/>
  <c r="E4792" i="1"/>
  <c r="E4793" i="1"/>
  <c r="E4794" i="1"/>
  <c r="E4795" i="1"/>
  <c r="E4796" i="1"/>
  <c r="E4797" i="1"/>
  <c r="E4798" i="1"/>
  <c r="E4799" i="1"/>
  <c r="E4800" i="1"/>
  <c r="E4801" i="1"/>
  <c r="E4802" i="1"/>
  <c r="E4803" i="1"/>
  <c r="E4804" i="1"/>
  <c r="E4805" i="1"/>
  <c r="E4806" i="1"/>
  <c r="E4807" i="1"/>
  <c r="E4808" i="1"/>
  <c r="E4809" i="1"/>
  <c r="E4810" i="1"/>
  <c r="E4811" i="1"/>
  <c r="E4812" i="1"/>
  <c r="E4813" i="1"/>
  <c r="E4814" i="1"/>
  <c r="E4815" i="1"/>
  <c r="E4816" i="1"/>
  <c r="E4817" i="1"/>
  <c r="E4818" i="1"/>
  <c r="E4819" i="1"/>
  <c r="E4820" i="1"/>
  <c r="E4821" i="1"/>
  <c r="E4822" i="1"/>
  <c r="E4823" i="1"/>
  <c r="E4824" i="1"/>
  <c r="E4825" i="1"/>
  <c r="E4826" i="1"/>
  <c r="E4827" i="1"/>
  <c r="E4828" i="1"/>
  <c r="E4829" i="1"/>
  <c r="E4830" i="1"/>
  <c r="E4831" i="1"/>
  <c r="E4832" i="1"/>
  <c r="E4833" i="1"/>
  <c r="E4834" i="1"/>
  <c r="E4835" i="1"/>
  <c r="E4836" i="1"/>
  <c r="E4837" i="1"/>
  <c r="E4838" i="1"/>
  <c r="E4839" i="1"/>
  <c r="E4840" i="1"/>
  <c r="E4841" i="1"/>
  <c r="E4842" i="1"/>
  <c r="E4843" i="1"/>
  <c r="E4844" i="1"/>
  <c r="E4845" i="1"/>
  <c r="E4846" i="1"/>
  <c r="E4847" i="1"/>
  <c r="E4848" i="1"/>
  <c r="E4849" i="1"/>
  <c r="E4850" i="1"/>
  <c r="E4851" i="1"/>
  <c r="E4852" i="1"/>
  <c r="E4853" i="1"/>
  <c r="E4854" i="1"/>
  <c r="E4855" i="1"/>
  <c r="E4856" i="1"/>
  <c r="E4857" i="1"/>
  <c r="E4858" i="1"/>
  <c r="E4859" i="1"/>
  <c r="E4860" i="1"/>
  <c r="E4861" i="1"/>
  <c r="E4862" i="1"/>
  <c r="E4863" i="1"/>
  <c r="E4864" i="1"/>
  <c r="E4865" i="1"/>
  <c r="E4866" i="1"/>
  <c r="E4867" i="1"/>
  <c r="E4868" i="1"/>
  <c r="E4869" i="1"/>
  <c r="E4870" i="1"/>
  <c r="E4871" i="1"/>
  <c r="E4872" i="1"/>
  <c r="E4873" i="1"/>
  <c r="E4874" i="1"/>
  <c r="E4875" i="1"/>
  <c r="E4876" i="1"/>
  <c r="E4877" i="1"/>
  <c r="E4878" i="1"/>
  <c r="E4879" i="1"/>
  <c r="E4880" i="1"/>
  <c r="E4881" i="1"/>
  <c r="E4882" i="1"/>
  <c r="E4883" i="1"/>
  <c r="E4884" i="1"/>
  <c r="E4885" i="1"/>
  <c r="E4886" i="1"/>
  <c r="E4887" i="1"/>
  <c r="E4888" i="1"/>
  <c r="E4889" i="1"/>
  <c r="E4890" i="1"/>
  <c r="E4891" i="1"/>
  <c r="E4892" i="1"/>
  <c r="E4893" i="1"/>
  <c r="E4894" i="1"/>
  <c r="E4895" i="1"/>
  <c r="E4896" i="1"/>
  <c r="E4897" i="1"/>
  <c r="E4898" i="1"/>
  <c r="E4899" i="1"/>
  <c r="E4900" i="1"/>
  <c r="E4901" i="1"/>
  <c r="E4902" i="1"/>
  <c r="E4903" i="1"/>
  <c r="E4904" i="1"/>
  <c r="E4905" i="1"/>
  <c r="E4906" i="1"/>
  <c r="E4907" i="1"/>
  <c r="E4908" i="1"/>
  <c r="E4909" i="1"/>
  <c r="E4910" i="1"/>
  <c r="E4911" i="1"/>
  <c r="E4912" i="1"/>
  <c r="E4913" i="1"/>
  <c r="E4914" i="1"/>
  <c r="E4915" i="1"/>
  <c r="E4916" i="1"/>
  <c r="E4917" i="1"/>
  <c r="E4918" i="1"/>
  <c r="E4919" i="1"/>
  <c r="E4920" i="1"/>
  <c r="E4921" i="1"/>
  <c r="E4922" i="1"/>
  <c r="E4923" i="1"/>
  <c r="E4924" i="1"/>
  <c r="E4925" i="1"/>
  <c r="E4926" i="1"/>
  <c r="E4927" i="1"/>
  <c r="E4928" i="1"/>
  <c r="E4929" i="1"/>
  <c r="E4930" i="1"/>
  <c r="E4931" i="1"/>
  <c r="E4932" i="1"/>
  <c r="E4933" i="1"/>
  <c r="E4934" i="1"/>
  <c r="E4935" i="1"/>
  <c r="E4936" i="1"/>
  <c r="E4937" i="1"/>
  <c r="E4938" i="1"/>
  <c r="E4939" i="1"/>
  <c r="E4940" i="1"/>
  <c r="E4941" i="1"/>
  <c r="E4942" i="1"/>
  <c r="E4943" i="1"/>
  <c r="E4944" i="1"/>
  <c r="E4945" i="1"/>
  <c r="E4946" i="1"/>
  <c r="E4947" i="1"/>
  <c r="E4948" i="1"/>
  <c r="E4949" i="1"/>
  <c r="E4950" i="1"/>
  <c r="E4951" i="1"/>
  <c r="E4952" i="1"/>
  <c r="E4953" i="1"/>
  <c r="E4954" i="1"/>
  <c r="E4955" i="1"/>
  <c r="E4956" i="1"/>
  <c r="E4957" i="1"/>
  <c r="E4958" i="1"/>
  <c r="E4959" i="1"/>
  <c r="E4960" i="1"/>
  <c r="E4961" i="1"/>
  <c r="E4962" i="1"/>
  <c r="E4963" i="1"/>
  <c r="E4964" i="1"/>
  <c r="E4965" i="1"/>
  <c r="E4966" i="1"/>
  <c r="E4967" i="1"/>
  <c r="E4968" i="1"/>
  <c r="E4969" i="1"/>
  <c r="E4970" i="1"/>
  <c r="E4971" i="1"/>
  <c r="E4972" i="1"/>
  <c r="E4973" i="1"/>
  <c r="E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398" i="1"/>
  <c r="B1399" i="1"/>
  <c r="B1400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0" i="1"/>
  <c r="B1431" i="1"/>
  <c r="B1432" i="1"/>
  <c r="B1433" i="1"/>
  <c r="B1434" i="1"/>
  <c r="B1435" i="1"/>
  <c r="B1436" i="1"/>
  <c r="B1437" i="1"/>
  <c r="B1438" i="1"/>
  <c r="B1439" i="1"/>
  <c r="B1440" i="1"/>
  <c r="B1441" i="1"/>
  <c r="B1442" i="1"/>
  <c r="B1443" i="1"/>
  <c r="B1444" i="1"/>
  <c r="B1445" i="1"/>
  <c r="B1446" i="1"/>
  <c r="B1447" i="1"/>
  <c r="B1448" i="1"/>
  <c r="B1449" i="1"/>
  <c r="B1450" i="1"/>
  <c r="B1451" i="1"/>
  <c r="B1452" i="1"/>
  <c r="B1453" i="1"/>
  <c r="B1454" i="1"/>
  <c r="B1455" i="1"/>
  <c r="B1456" i="1"/>
  <c r="B1457" i="1"/>
  <c r="B1458" i="1"/>
  <c r="B1459" i="1"/>
  <c r="B1460" i="1"/>
  <c r="B1461" i="1"/>
  <c r="B1462" i="1"/>
  <c r="B1463" i="1"/>
  <c r="B1464" i="1"/>
  <c r="B1465" i="1"/>
  <c r="B1466" i="1"/>
  <c r="B1467" i="1"/>
  <c r="B1468" i="1"/>
  <c r="B1469" i="1"/>
  <c r="B1470" i="1"/>
  <c r="B1471" i="1"/>
  <c r="B1472" i="1"/>
  <c r="B1473" i="1"/>
  <c r="B1474" i="1"/>
  <c r="B1475" i="1"/>
  <c r="B1476" i="1"/>
  <c r="B1477" i="1"/>
  <c r="B1478" i="1"/>
  <c r="B1479" i="1"/>
  <c r="B1480" i="1"/>
  <c r="B1481" i="1"/>
  <c r="B1482" i="1"/>
  <c r="B1483" i="1"/>
  <c r="B1484" i="1"/>
  <c r="B1485" i="1"/>
  <c r="B1486" i="1"/>
  <c r="B1487" i="1"/>
  <c r="B1488" i="1"/>
  <c r="B1489" i="1"/>
  <c r="B1490" i="1"/>
  <c r="B1491" i="1"/>
  <c r="B1492" i="1"/>
  <c r="B1493" i="1"/>
  <c r="B1494" i="1"/>
  <c r="B1495" i="1"/>
  <c r="B1496" i="1"/>
  <c r="B1497" i="1"/>
  <c r="B1498" i="1"/>
  <c r="B1499" i="1"/>
  <c r="B1500" i="1"/>
  <c r="B1501" i="1"/>
  <c r="B1502" i="1"/>
  <c r="B1503" i="1"/>
  <c r="B1504" i="1"/>
  <c r="B1505" i="1"/>
  <c r="B1506" i="1"/>
  <c r="B1507" i="1"/>
  <c r="B1508" i="1"/>
  <c r="B1509" i="1"/>
  <c r="B1510" i="1"/>
  <c r="B1511" i="1"/>
  <c r="B1512" i="1"/>
  <c r="B1513" i="1"/>
  <c r="B1514" i="1"/>
  <c r="B1515" i="1"/>
  <c r="B1516" i="1"/>
  <c r="B1517" i="1"/>
  <c r="B1518" i="1"/>
  <c r="B1519" i="1"/>
  <c r="B1520" i="1"/>
  <c r="B1521" i="1"/>
  <c r="B1522" i="1"/>
  <c r="B1523" i="1"/>
  <c r="B1524" i="1"/>
  <c r="B1525" i="1"/>
  <c r="B1526" i="1"/>
  <c r="B1527" i="1"/>
  <c r="B1528" i="1"/>
  <c r="B1529" i="1"/>
  <c r="B1530" i="1"/>
  <c r="B1531" i="1"/>
  <c r="B1532" i="1"/>
  <c r="B1533" i="1"/>
  <c r="B1534" i="1"/>
  <c r="B1535" i="1"/>
  <c r="B1536" i="1"/>
  <c r="B1537" i="1"/>
  <c r="B1538" i="1"/>
  <c r="B1539" i="1"/>
  <c r="B1540" i="1"/>
  <c r="B1541" i="1"/>
  <c r="B1542" i="1"/>
  <c r="B1543" i="1"/>
  <c r="B1544" i="1"/>
  <c r="B1545" i="1"/>
  <c r="B1546" i="1"/>
  <c r="B1547" i="1"/>
  <c r="B1548" i="1"/>
  <c r="B1549" i="1"/>
  <c r="B1550" i="1"/>
  <c r="B1551" i="1"/>
  <c r="B1552" i="1"/>
  <c r="B1553" i="1"/>
  <c r="B1554" i="1"/>
  <c r="B1555" i="1"/>
  <c r="B1556" i="1"/>
  <c r="B1557" i="1"/>
  <c r="B1558" i="1"/>
  <c r="B1559" i="1"/>
  <c r="B1560" i="1"/>
  <c r="B1561" i="1"/>
  <c r="B1562" i="1"/>
  <c r="B1563" i="1"/>
  <c r="B1564" i="1"/>
  <c r="B1565" i="1"/>
  <c r="B1566" i="1"/>
  <c r="B1567" i="1"/>
  <c r="B1568" i="1"/>
  <c r="B1569" i="1"/>
  <c r="B1570" i="1"/>
  <c r="B1571" i="1"/>
  <c r="B1572" i="1"/>
  <c r="B1573" i="1"/>
  <c r="B1574" i="1"/>
  <c r="B1575" i="1"/>
  <c r="B1576" i="1"/>
  <c r="B1577" i="1"/>
  <c r="B1578" i="1"/>
  <c r="B1579" i="1"/>
  <c r="B1580" i="1"/>
  <c r="B1581" i="1"/>
  <c r="B1582" i="1"/>
  <c r="B1583" i="1"/>
  <c r="B1584" i="1"/>
  <c r="B1585" i="1"/>
  <c r="B1586" i="1"/>
  <c r="B1587" i="1"/>
  <c r="B1588" i="1"/>
  <c r="B1589" i="1"/>
  <c r="B1590" i="1"/>
  <c r="B1591" i="1"/>
  <c r="B1592" i="1"/>
  <c r="B1593" i="1"/>
  <c r="B1594" i="1"/>
  <c r="B1595" i="1"/>
  <c r="B1596" i="1"/>
  <c r="B1597" i="1"/>
  <c r="B1598" i="1"/>
  <c r="B1599" i="1"/>
  <c r="B1600" i="1"/>
  <c r="B1601" i="1"/>
  <c r="B1602" i="1"/>
  <c r="B1603" i="1"/>
  <c r="B1604" i="1"/>
  <c r="B1605" i="1"/>
  <c r="B1606" i="1"/>
  <c r="B1607" i="1"/>
  <c r="B1608" i="1"/>
  <c r="B1609" i="1"/>
  <c r="B1610" i="1"/>
  <c r="B1611" i="1"/>
  <c r="B1612" i="1"/>
  <c r="B1613" i="1"/>
  <c r="B1614" i="1"/>
  <c r="B1615" i="1"/>
  <c r="B1616" i="1"/>
  <c r="B1617" i="1"/>
  <c r="B1618" i="1"/>
  <c r="B1619" i="1"/>
  <c r="B1620" i="1"/>
  <c r="B1621" i="1"/>
  <c r="B1622" i="1"/>
  <c r="B1623" i="1"/>
  <c r="B1624" i="1"/>
  <c r="B1625" i="1"/>
  <c r="B1626" i="1"/>
  <c r="B1627" i="1"/>
  <c r="B1628" i="1"/>
  <c r="B1629" i="1"/>
  <c r="B1630" i="1"/>
  <c r="B1631" i="1"/>
  <c r="B1632" i="1"/>
  <c r="B1633" i="1"/>
  <c r="B1634" i="1"/>
  <c r="B1635" i="1"/>
  <c r="B1636" i="1"/>
  <c r="B1637" i="1"/>
  <c r="B1638" i="1"/>
  <c r="B1639" i="1"/>
  <c r="B1640" i="1"/>
  <c r="B1641" i="1"/>
  <c r="B1642" i="1"/>
  <c r="B1643" i="1"/>
  <c r="B1644" i="1"/>
  <c r="B1645" i="1"/>
  <c r="B1646" i="1"/>
  <c r="B1647" i="1"/>
  <c r="B1648" i="1"/>
  <c r="B1649" i="1"/>
  <c r="B1650" i="1"/>
  <c r="B1651" i="1"/>
  <c r="B1652" i="1"/>
  <c r="B1653" i="1"/>
  <c r="B1654" i="1"/>
  <c r="B1655" i="1"/>
  <c r="B1656" i="1"/>
  <c r="B1657" i="1"/>
  <c r="B1658" i="1"/>
  <c r="B1659" i="1"/>
  <c r="B1660" i="1"/>
  <c r="B1661" i="1"/>
  <c r="B1662" i="1"/>
  <c r="B1663" i="1"/>
  <c r="B1664" i="1"/>
  <c r="B1665" i="1"/>
  <c r="B1666" i="1"/>
  <c r="B1667" i="1"/>
  <c r="B1668" i="1"/>
  <c r="B1669" i="1"/>
  <c r="B1670" i="1"/>
  <c r="B1671" i="1"/>
  <c r="B1672" i="1"/>
  <c r="B1673" i="1"/>
  <c r="B1674" i="1"/>
  <c r="B1675" i="1"/>
  <c r="B1676" i="1"/>
  <c r="B1677" i="1"/>
  <c r="B1678" i="1"/>
  <c r="B1679" i="1"/>
  <c r="B1680" i="1"/>
  <c r="B1681" i="1"/>
  <c r="B1682" i="1"/>
  <c r="B1683" i="1"/>
  <c r="B1684" i="1"/>
  <c r="B1685" i="1"/>
  <c r="B1686" i="1"/>
  <c r="B1687" i="1"/>
  <c r="B1688" i="1"/>
  <c r="B1689" i="1"/>
  <c r="B1690" i="1"/>
  <c r="B1691" i="1"/>
  <c r="B1692" i="1"/>
  <c r="B1693" i="1"/>
  <c r="B1694" i="1"/>
  <c r="B1695" i="1"/>
  <c r="B1696" i="1"/>
  <c r="B1697" i="1"/>
  <c r="B1698" i="1"/>
  <c r="B1699" i="1"/>
  <c r="B1700" i="1"/>
  <c r="B1701" i="1"/>
  <c r="B1702" i="1"/>
  <c r="B1703" i="1"/>
  <c r="B1704" i="1"/>
  <c r="B1705" i="1"/>
  <c r="B1706" i="1"/>
  <c r="B1707" i="1"/>
  <c r="B1708" i="1"/>
  <c r="B1709" i="1"/>
  <c r="B1710" i="1"/>
  <c r="B1711" i="1"/>
  <c r="B1712" i="1"/>
  <c r="B1713" i="1"/>
  <c r="B1714" i="1"/>
  <c r="B1715" i="1"/>
  <c r="B1716" i="1"/>
  <c r="B1717" i="1"/>
  <c r="B1718" i="1"/>
  <c r="B1719" i="1"/>
  <c r="B1720" i="1"/>
  <c r="B1721" i="1"/>
  <c r="B1722" i="1"/>
  <c r="B1723" i="1"/>
  <c r="B1724" i="1"/>
  <c r="B1725" i="1"/>
  <c r="B1726" i="1"/>
  <c r="B1727" i="1"/>
  <c r="B1728" i="1"/>
  <c r="B1729" i="1"/>
  <c r="B1730" i="1"/>
  <c r="B1731" i="1"/>
  <c r="B1732" i="1"/>
  <c r="B1733" i="1"/>
  <c r="B1734" i="1"/>
  <c r="B1735" i="1"/>
  <c r="B1736" i="1"/>
  <c r="B1737" i="1"/>
  <c r="B1738" i="1"/>
  <c r="B1739" i="1"/>
  <c r="B1740" i="1"/>
  <c r="B1741" i="1"/>
  <c r="B1742" i="1"/>
  <c r="B1743" i="1"/>
  <c r="B1744" i="1"/>
  <c r="B1745" i="1"/>
  <c r="B1746" i="1"/>
  <c r="B1747" i="1"/>
  <c r="B1748" i="1"/>
  <c r="B1749" i="1"/>
  <c r="B1750" i="1"/>
  <c r="B1751" i="1"/>
  <c r="B1752" i="1"/>
  <c r="B1753" i="1"/>
  <c r="B1754" i="1"/>
  <c r="B1755" i="1"/>
  <c r="B1756" i="1"/>
  <c r="B1757" i="1"/>
  <c r="B1758" i="1"/>
  <c r="B1759" i="1"/>
  <c r="B1760" i="1"/>
  <c r="B1761" i="1"/>
  <c r="B1762" i="1"/>
  <c r="B1763" i="1"/>
  <c r="B1764" i="1"/>
  <c r="B1765" i="1"/>
  <c r="B1766" i="1"/>
  <c r="B1767" i="1"/>
  <c r="B1768" i="1"/>
  <c r="B1769" i="1"/>
  <c r="B1770" i="1"/>
  <c r="B1771" i="1"/>
  <c r="B1772" i="1"/>
  <c r="B1773" i="1"/>
  <c r="B1774" i="1"/>
  <c r="B1775" i="1"/>
  <c r="B1776" i="1"/>
  <c r="B1777" i="1"/>
  <c r="B1778" i="1"/>
  <c r="B1779" i="1"/>
  <c r="B1780" i="1"/>
  <c r="B1781" i="1"/>
  <c r="B1782" i="1"/>
  <c r="B1783" i="1"/>
  <c r="B1784" i="1"/>
  <c r="B1785" i="1"/>
  <c r="B1786" i="1"/>
  <c r="B1787" i="1"/>
  <c r="B1788" i="1"/>
  <c r="B1789" i="1"/>
  <c r="B1790" i="1"/>
  <c r="B1791" i="1"/>
  <c r="B1792" i="1"/>
  <c r="B1793" i="1"/>
  <c r="B1794" i="1"/>
  <c r="B1795" i="1"/>
  <c r="B1796" i="1"/>
  <c r="B1797" i="1"/>
  <c r="B1798" i="1"/>
  <c r="B1799" i="1"/>
  <c r="B1800" i="1"/>
  <c r="B1801" i="1"/>
  <c r="B1802" i="1"/>
  <c r="B1803" i="1"/>
  <c r="B1804" i="1"/>
  <c r="B1805" i="1"/>
  <c r="B1806" i="1"/>
  <c r="B1807" i="1"/>
  <c r="B1808" i="1"/>
  <c r="B1809" i="1"/>
  <c r="B1810" i="1"/>
  <c r="B1811" i="1"/>
  <c r="B1812" i="1"/>
  <c r="B1813" i="1"/>
  <c r="B1814" i="1"/>
  <c r="B1815" i="1"/>
  <c r="B1816" i="1"/>
  <c r="B1817" i="1"/>
  <c r="B1818" i="1"/>
  <c r="B1819" i="1"/>
  <c r="B1820" i="1"/>
  <c r="B1821" i="1"/>
  <c r="B1822" i="1"/>
  <c r="B1823" i="1"/>
  <c r="B1824" i="1"/>
  <c r="B1825" i="1"/>
  <c r="B1826" i="1"/>
  <c r="B1827" i="1"/>
  <c r="B1828" i="1"/>
  <c r="B1829" i="1"/>
  <c r="B1830" i="1"/>
  <c r="B1831" i="1"/>
  <c r="B1832" i="1"/>
  <c r="B1833" i="1"/>
  <c r="B1834" i="1"/>
  <c r="B1835" i="1"/>
  <c r="B1836" i="1"/>
  <c r="B1837" i="1"/>
  <c r="B1838" i="1"/>
  <c r="B1839" i="1"/>
  <c r="B1840" i="1"/>
  <c r="B1841" i="1"/>
  <c r="B1842" i="1"/>
  <c r="B1843" i="1"/>
  <c r="B1844" i="1"/>
  <c r="B1845" i="1"/>
  <c r="B1846" i="1"/>
  <c r="B1847" i="1"/>
  <c r="B1848" i="1"/>
  <c r="B1849" i="1"/>
  <c r="B1850" i="1"/>
  <c r="B1851" i="1"/>
  <c r="B1852" i="1"/>
  <c r="B1853" i="1"/>
  <c r="B1854" i="1"/>
  <c r="B1855" i="1"/>
  <c r="B1856" i="1"/>
  <c r="B1857" i="1"/>
  <c r="B1858" i="1"/>
  <c r="B1859" i="1"/>
  <c r="B1860" i="1"/>
  <c r="B1861" i="1"/>
  <c r="B1862" i="1"/>
  <c r="B1863" i="1"/>
  <c r="B1864" i="1"/>
  <c r="B1865" i="1"/>
  <c r="B1866" i="1"/>
  <c r="B1867" i="1"/>
  <c r="B1868" i="1"/>
  <c r="B1869" i="1"/>
  <c r="B1870" i="1"/>
  <c r="B1871" i="1"/>
  <c r="B1872" i="1"/>
  <c r="B1873" i="1"/>
  <c r="B1874" i="1"/>
  <c r="B1875" i="1"/>
  <c r="B1876" i="1"/>
  <c r="B1877" i="1"/>
  <c r="B1878" i="1"/>
  <c r="B1879" i="1"/>
  <c r="B1880" i="1"/>
  <c r="B1881" i="1"/>
  <c r="B1882" i="1"/>
  <c r="B1883" i="1"/>
  <c r="B1884" i="1"/>
  <c r="B1885" i="1"/>
  <c r="B1886" i="1"/>
  <c r="B1887" i="1"/>
  <c r="B1888" i="1"/>
  <c r="B1889" i="1"/>
  <c r="B1890" i="1"/>
  <c r="B1891" i="1"/>
  <c r="B1892" i="1"/>
  <c r="B1893" i="1"/>
  <c r="B1894" i="1"/>
  <c r="B1895" i="1"/>
  <c r="B1896" i="1"/>
  <c r="B1897" i="1"/>
  <c r="B1898" i="1"/>
  <c r="B1899" i="1"/>
  <c r="B1900" i="1"/>
  <c r="B1901" i="1"/>
  <c r="B1902" i="1"/>
  <c r="B1903" i="1"/>
  <c r="B1904" i="1"/>
  <c r="B1905" i="1"/>
  <c r="B1906" i="1"/>
  <c r="B1907" i="1"/>
  <c r="B1908" i="1"/>
  <c r="B1909" i="1"/>
  <c r="B1910" i="1"/>
  <c r="B1911" i="1"/>
  <c r="B1912" i="1"/>
  <c r="B1913" i="1"/>
  <c r="B1914" i="1"/>
  <c r="B1915" i="1"/>
  <c r="B1916" i="1"/>
  <c r="B1917" i="1"/>
  <c r="B1918" i="1"/>
  <c r="B1919" i="1"/>
  <c r="B1920" i="1"/>
  <c r="B1921" i="1"/>
  <c r="B1922" i="1"/>
  <c r="B1923" i="1"/>
  <c r="B1924" i="1"/>
  <c r="B1925" i="1"/>
  <c r="B1926" i="1"/>
  <c r="B1927" i="1"/>
  <c r="B1928" i="1"/>
  <c r="B1929" i="1"/>
  <c r="B1930" i="1"/>
  <c r="B1931" i="1"/>
  <c r="B1932" i="1"/>
  <c r="B1933" i="1"/>
  <c r="B1934" i="1"/>
  <c r="B1935" i="1"/>
  <c r="B1936" i="1"/>
  <c r="B1937" i="1"/>
  <c r="B1938" i="1"/>
  <c r="B1939" i="1"/>
  <c r="B1940" i="1"/>
  <c r="B1941" i="1"/>
  <c r="B1942" i="1"/>
  <c r="B1943" i="1"/>
  <c r="B1944" i="1"/>
  <c r="B1945" i="1"/>
  <c r="B1946" i="1"/>
  <c r="B1947" i="1"/>
  <c r="B1948" i="1"/>
  <c r="B1949" i="1"/>
  <c r="B1950" i="1"/>
  <c r="B1951" i="1"/>
  <c r="B1952" i="1"/>
  <c r="B1953" i="1"/>
  <c r="B1954" i="1"/>
  <c r="B1955" i="1"/>
  <c r="B1956" i="1"/>
  <c r="B1957" i="1"/>
  <c r="B1958" i="1"/>
  <c r="B1959" i="1"/>
  <c r="B1960" i="1"/>
  <c r="B1961" i="1"/>
  <c r="B1962" i="1"/>
  <c r="B1963" i="1"/>
  <c r="B1964" i="1"/>
  <c r="B1965" i="1"/>
  <c r="B1966" i="1"/>
  <c r="B1967" i="1"/>
  <c r="B1968" i="1"/>
  <c r="B1969" i="1"/>
  <c r="B1970" i="1"/>
  <c r="B1971" i="1"/>
  <c r="B1972" i="1"/>
  <c r="B1973" i="1"/>
  <c r="B1974" i="1"/>
  <c r="B1975" i="1"/>
  <c r="B1976" i="1"/>
  <c r="B1977" i="1"/>
  <c r="B1978" i="1"/>
  <c r="B1979" i="1"/>
  <c r="B1980" i="1"/>
  <c r="B1981" i="1"/>
  <c r="B1982" i="1"/>
  <c r="B1983" i="1"/>
  <c r="B1984" i="1"/>
  <c r="B1985" i="1"/>
  <c r="B1986" i="1"/>
  <c r="B1987" i="1"/>
  <c r="B1988" i="1"/>
  <c r="B1989" i="1"/>
  <c r="B1990" i="1"/>
  <c r="B1991" i="1"/>
  <c r="B1992" i="1"/>
  <c r="B1993" i="1"/>
  <c r="B1994" i="1"/>
  <c r="B1995" i="1"/>
  <c r="B1996" i="1"/>
  <c r="B1997" i="1"/>
  <c r="B1998" i="1"/>
  <c r="B1999" i="1"/>
  <c r="B2000" i="1"/>
  <c r="B2001" i="1"/>
  <c r="B2002" i="1"/>
  <c r="B2003" i="1"/>
  <c r="B2004" i="1"/>
  <c r="B2005" i="1"/>
  <c r="B2006" i="1"/>
  <c r="B2007" i="1"/>
  <c r="B2008" i="1"/>
  <c r="B2009" i="1"/>
  <c r="B2010" i="1"/>
  <c r="B2011" i="1"/>
  <c r="B2012" i="1"/>
  <c r="B2013" i="1"/>
  <c r="B2014" i="1"/>
  <c r="B2015" i="1"/>
  <c r="B2016" i="1"/>
  <c r="B2017" i="1"/>
  <c r="B2018" i="1"/>
  <c r="B2019" i="1"/>
  <c r="B2020" i="1"/>
  <c r="B2021" i="1"/>
  <c r="B2022" i="1"/>
  <c r="B2023" i="1"/>
  <c r="B2024" i="1"/>
  <c r="B2025" i="1"/>
  <c r="B2026" i="1"/>
  <c r="B2027" i="1"/>
  <c r="B2028" i="1"/>
  <c r="B2029" i="1"/>
  <c r="B2030" i="1"/>
  <c r="B2031" i="1"/>
  <c r="B2032" i="1"/>
  <c r="B2033" i="1"/>
  <c r="B2034" i="1"/>
  <c r="B2035" i="1"/>
  <c r="B2036" i="1"/>
  <c r="B2037" i="1"/>
  <c r="B2038" i="1"/>
  <c r="B2039" i="1"/>
  <c r="B2040" i="1"/>
  <c r="B2041" i="1"/>
  <c r="B2042" i="1"/>
  <c r="B2043" i="1"/>
  <c r="B2044" i="1"/>
  <c r="B2045" i="1"/>
  <c r="B2046" i="1"/>
  <c r="B2047" i="1"/>
  <c r="B2048" i="1"/>
  <c r="B2049" i="1"/>
  <c r="B2050" i="1"/>
  <c r="B2051" i="1"/>
  <c r="B2052" i="1"/>
  <c r="B2053" i="1"/>
  <c r="B2054" i="1"/>
  <c r="B2055" i="1"/>
  <c r="B2056" i="1"/>
  <c r="B2057" i="1"/>
  <c r="B2058" i="1"/>
  <c r="B2059" i="1"/>
  <c r="B2060" i="1"/>
  <c r="B2061" i="1"/>
  <c r="B2062" i="1"/>
  <c r="B2063" i="1"/>
  <c r="B2064" i="1"/>
  <c r="B2065" i="1"/>
  <c r="B2066" i="1"/>
  <c r="B2067" i="1"/>
  <c r="B2068" i="1"/>
  <c r="B2069" i="1"/>
  <c r="B2070" i="1"/>
  <c r="B2071" i="1"/>
  <c r="B2072" i="1"/>
  <c r="B2073" i="1"/>
  <c r="B2074" i="1"/>
  <c r="B2075" i="1"/>
  <c r="B2076" i="1"/>
  <c r="B2077" i="1"/>
  <c r="B2078" i="1"/>
  <c r="B2079" i="1"/>
  <c r="B2080" i="1"/>
  <c r="B2081" i="1"/>
  <c r="B2082" i="1"/>
  <c r="B2083" i="1"/>
  <c r="B2084" i="1"/>
  <c r="B2085" i="1"/>
  <c r="B2086" i="1"/>
  <c r="B2087" i="1"/>
  <c r="B2088" i="1"/>
  <c r="B2089" i="1"/>
  <c r="B2090" i="1"/>
  <c r="B2091" i="1"/>
  <c r="B2092" i="1"/>
  <c r="B2093" i="1"/>
  <c r="B2094" i="1"/>
  <c r="B2095" i="1"/>
  <c r="B2096" i="1"/>
  <c r="B2097" i="1"/>
  <c r="B2098" i="1"/>
  <c r="B2099" i="1"/>
  <c r="B2100" i="1"/>
  <c r="B2101" i="1"/>
  <c r="B2102" i="1"/>
  <c r="B2103" i="1"/>
  <c r="B2104" i="1"/>
  <c r="B2105" i="1"/>
  <c r="B2106" i="1"/>
  <c r="B2107" i="1"/>
  <c r="B2108" i="1"/>
  <c r="B2109" i="1"/>
  <c r="B2110" i="1"/>
  <c r="B2111" i="1"/>
  <c r="B2112" i="1"/>
  <c r="B2113" i="1"/>
  <c r="B2114" i="1"/>
  <c r="B2115" i="1"/>
  <c r="B2116" i="1"/>
  <c r="B2117" i="1"/>
  <c r="B2118" i="1"/>
  <c r="B2119" i="1"/>
  <c r="B2120" i="1"/>
  <c r="B2121" i="1"/>
  <c r="B2122" i="1"/>
  <c r="B2123" i="1"/>
  <c r="B2124" i="1"/>
  <c r="B2125" i="1"/>
  <c r="B2126" i="1"/>
  <c r="B2127" i="1"/>
  <c r="B2128" i="1"/>
  <c r="B2129" i="1"/>
  <c r="B2130" i="1"/>
  <c r="B2131" i="1"/>
  <c r="B2132" i="1"/>
  <c r="B2133" i="1"/>
  <c r="B2134" i="1"/>
  <c r="B2135" i="1"/>
  <c r="B2136" i="1"/>
  <c r="B2137" i="1"/>
  <c r="B2138" i="1"/>
  <c r="B2139" i="1"/>
  <c r="B2140" i="1"/>
  <c r="B2141" i="1"/>
  <c r="B2142" i="1"/>
  <c r="B2143" i="1"/>
  <c r="B2144" i="1"/>
  <c r="B2145" i="1"/>
  <c r="B2146" i="1"/>
  <c r="B2147" i="1"/>
  <c r="B2148" i="1"/>
  <c r="B2149" i="1"/>
  <c r="B2150" i="1"/>
  <c r="B2151" i="1"/>
  <c r="B2152" i="1"/>
  <c r="B2153" i="1"/>
  <c r="B2154" i="1"/>
  <c r="B2155" i="1"/>
  <c r="B2156" i="1"/>
  <c r="B2157" i="1"/>
  <c r="B2158" i="1"/>
  <c r="B2159" i="1"/>
  <c r="B2160" i="1"/>
  <c r="B2161" i="1"/>
  <c r="B2162" i="1"/>
  <c r="B2163" i="1"/>
  <c r="B2164" i="1"/>
  <c r="B2165" i="1"/>
  <c r="B2166" i="1"/>
  <c r="B2167" i="1"/>
  <c r="B2168" i="1"/>
  <c r="B2169" i="1"/>
  <c r="B2170" i="1"/>
  <c r="B2171" i="1"/>
  <c r="B2172" i="1"/>
  <c r="B2173" i="1"/>
  <c r="B2174" i="1"/>
  <c r="B2175" i="1"/>
  <c r="B2176" i="1"/>
  <c r="B2177" i="1"/>
  <c r="B2178" i="1"/>
  <c r="B2179" i="1"/>
  <c r="B2180" i="1"/>
  <c r="B2181" i="1"/>
  <c r="B2182" i="1"/>
  <c r="B2183" i="1"/>
  <c r="B2184" i="1"/>
  <c r="B2185" i="1"/>
  <c r="B2186" i="1"/>
  <c r="B2187" i="1"/>
  <c r="B2188" i="1"/>
  <c r="B2189" i="1"/>
  <c r="B2190" i="1"/>
  <c r="B2191" i="1"/>
  <c r="B2192" i="1"/>
  <c r="B2193" i="1"/>
  <c r="B2194" i="1"/>
  <c r="B2195" i="1"/>
  <c r="B2196" i="1"/>
  <c r="B2197" i="1"/>
  <c r="B2198" i="1"/>
  <c r="B2199" i="1"/>
  <c r="B2200" i="1"/>
  <c r="B2201" i="1"/>
  <c r="B2202" i="1"/>
  <c r="B2203" i="1"/>
  <c r="B2204" i="1"/>
  <c r="B2205" i="1"/>
  <c r="B2206" i="1"/>
  <c r="B2207" i="1"/>
  <c r="B2208" i="1"/>
  <c r="B2209" i="1"/>
  <c r="B2210" i="1"/>
  <c r="B2211" i="1"/>
  <c r="B2212" i="1"/>
  <c r="B2213" i="1"/>
  <c r="B2214" i="1"/>
  <c r="B2215" i="1"/>
  <c r="B2216" i="1"/>
  <c r="B2217" i="1"/>
  <c r="B2218" i="1"/>
  <c r="B2219" i="1"/>
  <c r="B2220" i="1"/>
  <c r="B2221" i="1"/>
  <c r="B2222" i="1"/>
  <c r="B2223" i="1"/>
  <c r="B2224" i="1"/>
  <c r="B2225" i="1"/>
  <c r="B2226" i="1"/>
  <c r="B2227" i="1"/>
  <c r="B2228" i="1"/>
  <c r="B2229" i="1"/>
  <c r="B2230" i="1"/>
  <c r="B2231" i="1"/>
  <c r="B2232" i="1"/>
  <c r="B2233" i="1"/>
  <c r="B2234" i="1"/>
  <c r="B2235" i="1"/>
  <c r="B2236" i="1"/>
  <c r="B2237" i="1"/>
  <c r="B2238" i="1"/>
  <c r="B2239" i="1"/>
  <c r="B2240" i="1"/>
  <c r="B2241" i="1"/>
  <c r="B2242" i="1"/>
  <c r="B2243" i="1"/>
  <c r="B2244" i="1"/>
  <c r="B2245" i="1"/>
  <c r="B2246" i="1"/>
  <c r="B2247" i="1"/>
  <c r="B2248" i="1"/>
  <c r="B2249" i="1"/>
  <c r="B2250" i="1"/>
  <c r="B2251" i="1"/>
  <c r="B2252" i="1"/>
  <c r="B2253" i="1"/>
  <c r="B2254" i="1"/>
  <c r="B2255" i="1"/>
  <c r="B2256" i="1"/>
  <c r="B2257" i="1"/>
  <c r="B2258" i="1"/>
  <c r="B2259" i="1"/>
  <c r="B2260" i="1"/>
  <c r="B2261" i="1"/>
  <c r="B2262" i="1"/>
  <c r="B2263" i="1"/>
  <c r="B2264" i="1"/>
  <c r="B2265" i="1"/>
  <c r="B2266" i="1"/>
  <c r="B2267" i="1"/>
  <c r="B2268" i="1"/>
  <c r="B2269" i="1"/>
  <c r="B2270" i="1"/>
  <c r="B2271" i="1"/>
  <c r="B2272" i="1"/>
  <c r="B2273" i="1"/>
  <c r="B2274" i="1"/>
  <c r="B2275" i="1"/>
  <c r="B2276" i="1"/>
  <c r="B2277" i="1"/>
  <c r="B2278" i="1"/>
  <c r="B2279" i="1"/>
  <c r="B2280" i="1"/>
  <c r="B2281" i="1"/>
  <c r="B2282" i="1"/>
  <c r="B2283" i="1"/>
  <c r="B2284" i="1"/>
  <c r="B2285" i="1"/>
  <c r="B2286" i="1"/>
  <c r="B2287" i="1"/>
  <c r="B2288" i="1"/>
  <c r="B2289" i="1"/>
  <c r="B2290" i="1"/>
  <c r="B2291" i="1"/>
  <c r="B2292" i="1"/>
  <c r="B2293" i="1"/>
  <c r="B2294" i="1"/>
  <c r="B2295" i="1"/>
  <c r="B2296" i="1"/>
  <c r="B2297" i="1"/>
  <c r="B2298" i="1"/>
  <c r="B2299" i="1"/>
  <c r="B2300" i="1"/>
  <c r="B2301" i="1"/>
  <c r="B2302" i="1"/>
  <c r="B2303" i="1"/>
  <c r="B2304" i="1"/>
  <c r="B2305" i="1"/>
  <c r="B2306" i="1"/>
  <c r="B2307" i="1"/>
  <c r="B2308" i="1"/>
  <c r="B2309" i="1"/>
  <c r="B2310" i="1"/>
  <c r="B2311" i="1"/>
  <c r="B2312" i="1"/>
  <c r="B2313" i="1"/>
  <c r="B2314" i="1"/>
  <c r="B2315" i="1"/>
  <c r="B2316" i="1"/>
  <c r="B2317" i="1"/>
  <c r="B2318" i="1"/>
  <c r="B2319" i="1"/>
  <c r="B2320" i="1"/>
  <c r="B2321" i="1"/>
  <c r="B2322" i="1"/>
  <c r="B2323" i="1"/>
  <c r="B2324" i="1"/>
  <c r="B2325" i="1"/>
  <c r="B2326" i="1"/>
  <c r="B2327" i="1"/>
  <c r="B2328" i="1"/>
  <c r="B2329" i="1"/>
  <c r="B2330" i="1"/>
  <c r="B2331" i="1"/>
  <c r="B2332" i="1"/>
  <c r="B2333" i="1"/>
  <c r="B2334" i="1"/>
  <c r="B2335" i="1"/>
  <c r="B2336" i="1"/>
  <c r="B2337" i="1"/>
  <c r="B2338" i="1"/>
  <c r="B2339" i="1"/>
  <c r="B2340" i="1"/>
  <c r="B2341" i="1"/>
  <c r="B2342" i="1"/>
  <c r="B2343" i="1"/>
  <c r="B2344" i="1"/>
  <c r="B2345" i="1"/>
  <c r="B2346" i="1"/>
  <c r="B2347" i="1"/>
  <c r="B2348" i="1"/>
  <c r="B2349" i="1"/>
  <c r="B2350" i="1"/>
  <c r="B2351" i="1"/>
  <c r="B2352" i="1"/>
  <c r="B2353" i="1"/>
  <c r="B2354" i="1"/>
  <c r="B2355" i="1"/>
  <c r="B2356" i="1"/>
  <c r="B2357" i="1"/>
  <c r="B2358" i="1"/>
  <c r="B2359" i="1"/>
  <c r="B2360" i="1"/>
  <c r="B2361" i="1"/>
  <c r="B2362" i="1"/>
  <c r="B2363" i="1"/>
  <c r="B2364" i="1"/>
  <c r="B2365" i="1"/>
  <c r="B2366" i="1"/>
  <c r="B2367" i="1"/>
  <c r="B2368" i="1"/>
  <c r="B2369" i="1"/>
  <c r="B2370" i="1"/>
  <c r="B2371" i="1"/>
  <c r="B2372" i="1"/>
  <c r="B2373" i="1"/>
  <c r="B2374" i="1"/>
  <c r="B2375" i="1"/>
  <c r="B2376" i="1"/>
  <c r="B2377" i="1"/>
  <c r="B2378" i="1"/>
  <c r="B2379" i="1"/>
  <c r="B2380" i="1"/>
  <c r="B2381" i="1"/>
  <c r="B2382" i="1"/>
  <c r="B2383" i="1"/>
  <c r="B2384" i="1"/>
  <c r="B2385" i="1"/>
  <c r="B2386" i="1"/>
  <c r="B2387" i="1"/>
  <c r="B2388" i="1"/>
  <c r="B2389" i="1"/>
  <c r="B2390" i="1"/>
  <c r="B2391" i="1"/>
  <c r="B2392" i="1"/>
  <c r="B2393" i="1"/>
  <c r="B2394" i="1"/>
  <c r="B2395" i="1"/>
  <c r="B2396" i="1"/>
  <c r="B2397" i="1"/>
  <c r="B2398" i="1"/>
  <c r="B2399" i="1"/>
  <c r="B2400" i="1"/>
  <c r="B2401" i="1"/>
  <c r="B2402" i="1"/>
  <c r="B2403" i="1"/>
  <c r="B2404" i="1"/>
  <c r="B2405" i="1"/>
  <c r="B2406" i="1"/>
  <c r="B2407" i="1"/>
  <c r="B2408" i="1"/>
  <c r="B2409" i="1"/>
  <c r="B2410" i="1"/>
  <c r="B2411" i="1"/>
  <c r="B2412" i="1"/>
  <c r="B2413" i="1"/>
  <c r="B2414" i="1"/>
  <c r="B2415" i="1"/>
  <c r="B2416" i="1"/>
  <c r="B2417" i="1"/>
  <c r="B2418" i="1"/>
  <c r="B2419" i="1"/>
  <c r="B2420" i="1"/>
  <c r="B2421" i="1"/>
  <c r="B2422" i="1"/>
  <c r="B2423" i="1"/>
  <c r="B2424" i="1"/>
  <c r="B2425" i="1"/>
  <c r="B2426" i="1"/>
  <c r="B2427" i="1"/>
  <c r="B2428" i="1"/>
  <c r="B2429" i="1"/>
  <c r="B2430" i="1"/>
  <c r="B2431" i="1"/>
  <c r="B2432" i="1"/>
  <c r="B2433" i="1"/>
  <c r="B2434" i="1"/>
  <c r="B2435" i="1"/>
  <c r="B2436" i="1"/>
  <c r="B2437" i="1"/>
  <c r="B2438" i="1"/>
  <c r="B2439" i="1"/>
  <c r="B2440" i="1"/>
  <c r="B2441" i="1"/>
  <c r="B2442" i="1"/>
  <c r="B2443" i="1"/>
  <c r="B2444" i="1"/>
  <c r="B2445" i="1"/>
  <c r="B2446" i="1"/>
  <c r="B2447" i="1"/>
  <c r="B2448" i="1"/>
  <c r="B2449" i="1"/>
  <c r="B2450" i="1"/>
  <c r="B2451" i="1"/>
  <c r="B2452" i="1"/>
  <c r="B2453" i="1"/>
  <c r="B2454" i="1"/>
  <c r="B2455" i="1"/>
  <c r="B2456" i="1"/>
  <c r="B2457" i="1"/>
  <c r="B2458" i="1"/>
  <c r="B2459" i="1"/>
  <c r="B2460" i="1"/>
  <c r="B2461" i="1"/>
  <c r="B2462" i="1"/>
  <c r="B2463" i="1"/>
  <c r="B2464" i="1"/>
  <c r="B2465" i="1"/>
  <c r="B2466" i="1"/>
  <c r="B2467" i="1"/>
  <c r="B2468" i="1"/>
  <c r="B2469" i="1"/>
  <c r="B2470" i="1"/>
  <c r="B2471" i="1"/>
  <c r="B2472" i="1"/>
  <c r="B2473" i="1"/>
  <c r="B2474" i="1"/>
  <c r="B2475" i="1"/>
  <c r="B2476" i="1"/>
  <c r="B2477" i="1"/>
  <c r="B2478" i="1"/>
  <c r="B2479" i="1"/>
  <c r="B2480" i="1"/>
  <c r="B2481" i="1"/>
  <c r="B2482" i="1"/>
  <c r="B2483" i="1"/>
  <c r="B2484" i="1"/>
  <c r="B2485" i="1"/>
  <c r="B2486" i="1"/>
  <c r="B2487" i="1"/>
  <c r="B2488" i="1"/>
  <c r="B2489" i="1"/>
  <c r="B2490" i="1"/>
  <c r="B2491" i="1"/>
  <c r="B2492" i="1"/>
  <c r="B2493" i="1"/>
  <c r="B2494" i="1"/>
  <c r="B2495" i="1"/>
  <c r="B2496" i="1"/>
  <c r="B2497" i="1"/>
  <c r="B2498" i="1"/>
  <c r="B2499" i="1"/>
  <c r="B2500" i="1"/>
  <c r="B2501" i="1"/>
  <c r="B2502" i="1"/>
  <c r="B2503" i="1"/>
  <c r="B2504" i="1"/>
  <c r="B2505" i="1"/>
  <c r="B2506" i="1"/>
  <c r="B2507" i="1"/>
  <c r="B2508" i="1"/>
  <c r="B2509" i="1"/>
  <c r="B2510" i="1"/>
  <c r="B2511" i="1"/>
  <c r="B2512" i="1"/>
  <c r="B2513" i="1"/>
  <c r="B2514" i="1"/>
  <c r="B2515" i="1"/>
  <c r="B2516" i="1"/>
  <c r="B2517" i="1"/>
  <c r="B2518" i="1"/>
  <c r="B2519" i="1"/>
  <c r="B2520" i="1"/>
  <c r="B2521" i="1"/>
  <c r="B2522" i="1"/>
  <c r="B2523" i="1"/>
  <c r="B2524" i="1"/>
  <c r="B2525" i="1"/>
  <c r="B2526" i="1"/>
  <c r="B2527" i="1"/>
  <c r="B2528" i="1"/>
  <c r="B2529" i="1"/>
  <c r="B2530" i="1"/>
  <c r="B2531" i="1"/>
  <c r="B2532" i="1"/>
  <c r="B2533" i="1"/>
  <c r="B2534" i="1"/>
  <c r="B2535" i="1"/>
  <c r="B2536" i="1"/>
  <c r="B2537" i="1"/>
  <c r="B2538" i="1"/>
  <c r="B2539" i="1"/>
  <c r="B2540" i="1"/>
  <c r="B2541" i="1"/>
  <c r="B2542" i="1"/>
  <c r="B2543" i="1"/>
  <c r="B2544" i="1"/>
  <c r="B2545" i="1"/>
  <c r="B2546" i="1"/>
  <c r="B2547" i="1"/>
  <c r="B2548" i="1"/>
  <c r="B2549" i="1"/>
  <c r="B2550" i="1"/>
  <c r="B2551" i="1"/>
  <c r="B2552" i="1"/>
  <c r="B2553" i="1"/>
  <c r="B2554" i="1"/>
  <c r="B2555" i="1"/>
  <c r="B2556" i="1"/>
  <c r="B2557" i="1"/>
  <c r="B2558" i="1"/>
  <c r="B2559" i="1"/>
  <c r="B2560" i="1"/>
  <c r="B2561" i="1"/>
  <c r="B2562" i="1"/>
  <c r="B2563" i="1"/>
  <c r="B2564" i="1"/>
  <c r="B2565" i="1"/>
  <c r="B2566" i="1"/>
  <c r="B2567" i="1"/>
  <c r="B2568" i="1"/>
  <c r="B2569" i="1"/>
  <c r="B2570" i="1"/>
  <c r="B2571" i="1"/>
  <c r="B2572" i="1"/>
  <c r="B2573" i="1"/>
  <c r="B2574" i="1"/>
  <c r="B2575" i="1"/>
  <c r="B2576" i="1"/>
  <c r="B2577" i="1"/>
  <c r="B2578" i="1"/>
  <c r="B2579" i="1"/>
  <c r="B2580" i="1"/>
  <c r="B2581" i="1"/>
  <c r="B2582" i="1"/>
  <c r="B2583" i="1"/>
  <c r="B2584" i="1"/>
  <c r="B2585" i="1"/>
  <c r="B2586" i="1"/>
  <c r="B2587" i="1"/>
  <c r="B2588" i="1"/>
  <c r="B2589" i="1"/>
  <c r="B2590" i="1"/>
  <c r="B2591" i="1"/>
  <c r="B2592" i="1"/>
  <c r="B2593" i="1"/>
  <c r="B2594" i="1"/>
  <c r="B2595" i="1"/>
  <c r="B2596" i="1"/>
  <c r="B2597" i="1"/>
  <c r="B2598" i="1"/>
  <c r="B2599" i="1"/>
  <c r="B2600" i="1"/>
  <c r="B2601" i="1"/>
  <c r="B2602" i="1"/>
  <c r="B2603" i="1"/>
  <c r="B2604" i="1"/>
  <c r="B2605" i="1"/>
  <c r="B2606" i="1"/>
  <c r="B2607" i="1"/>
  <c r="B2608" i="1"/>
  <c r="B2609" i="1"/>
  <c r="B2610" i="1"/>
  <c r="B2611" i="1"/>
  <c r="B2612" i="1"/>
  <c r="B2613" i="1"/>
  <c r="B2614" i="1"/>
  <c r="B2615" i="1"/>
  <c r="B2616" i="1"/>
  <c r="B2617" i="1"/>
  <c r="B2618" i="1"/>
  <c r="B2619" i="1"/>
  <c r="B2620" i="1"/>
  <c r="B2621" i="1"/>
  <c r="B2622" i="1"/>
  <c r="B2623" i="1"/>
  <c r="B2624" i="1"/>
  <c r="B2625" i="1"/>
  <c r="B2626" i="1"/>
  <c r="B2627" i="1"/>
  <c r="B2628" i="1"/>
  <c r="B2629" i="1"/>
  <c r="B2630" i="1"/>
  <c r="B2631" i="1"/>
  <c r="B2632" i="1"/>
  <c r="B2633" i="1"/>
  <c r="B2634" i="1"/>
  <c r="B2635" i="1"/>
  <c r="B2636" i="1"/>
  <c r="B2637" i="1"/>
  <c r="B2638" i="1"/>
  <c r="B2639" i="1"/>
  <c r="B2640" i="1"/>
  <c r="B2641" i="1"/>
  <c r="B2642" i="1"/>
  <c r="B2643" i="1"/>
  <c r="B2644" i="1"/>
  <c r="B2645" i="1"/>
  <c r="B2646" i="1"/>
  <c r="B2647" i="1"/>
  <c r="B2648" i="1"/>
  <c r="B2649" i="1"/>
  <c r="B2650" i="1"/>
  <c r="B2651" i="1"/>
  <c r="B2652" i="1"/>
  <c r="B2653" i="1"/>
  <c r="B2654" i="1"/>
  <c r="B2655" i="1"/>
  <c r="B2656" i="1"/>
  <c r="B2657" i="1"/>
  <c r="B2658" i="1"/>
  <c r="B2659" i="1"/>
  <c r="B2660" i="1"/>
  <c r="B2661" i="1"/>
  <c r="B2662" i="1"/>
  <c r="B2663" i="1"/>
  <c r="B2664" i="1"/>
  <c r="B2665" i="1"/>
  <c r="B2666" i="1"/>
  <c r="B2667" i="1"/>
  <c r="B2668" i="1"/>
  <c r="B2669" i="1"/>
  <c r="B2670" i="1"/>
  <c r="B2671" i="1"/>
  <c r="B2672" i="1"/>
  <c r="B2673" i="1"/>
  <c r="B2674" i="1"/>
  <c r="B2675" i="1"/>
  <c r="B2676" i="1"/>
  <c r="B2677" i="1"/>
  <c r="B2678" i="1"/>
  <c r="B2679" i="1"/>
  <c r="B2680" i="1"/>
  <c r="B2681" i="1"/>
  <c r="B2682" i="1"/>
  <c r="B2683" i="1"/>
  <c r="B2684" i="1"/>
  <c r="B2685" i="1"/>
  <c r="B2686" i="1"/>
  <c r="B2687" i="1"/>
  <c r="B2688" i="1"/>
  <c r="B2689" i="1"/>
  <c r="B2690" i="1"/>
  <c r="B2691" i="1"/>
  <c r="B2692" i="1"/>
  <c r="B2693" i="1"/>
  <c r="B2694" i="1"/>
  <c r="B2695" i="1"/>
  <c r="B2696" i="1"/>
  <c r="B2697" i="1"/>
  <c r="B2698" i="1"/>
  <c r="B2699" i="1"/>
  <c r="B2700" i="1"/>
  <c r="B2701" i="1"/>
  <c r="B2702" i="1"/>
  <c r="B2703" i="1"/>
  <c r="B2704" i="1"/>
  <c r="B2705" i="1"/>
  <c r="B2706" i="1"/>
  <c r="B2707" i="1"/>
  <c r="B2708" i="1"/>
  <c r="B2709" i="1"/>
  <c r="B2710" i="1"/>
  <c r="B2711" i="1"/>
  <c r="B2712" i="1"/>
  <c r="B2713" i="1"/>
  <c r="B2714" i="1"/>
  <c r="B2715" i="1"/>
  <c r="B2716" i="1"/>
  <c r="B2717" i="1"/>
  <c r="B2718" i="1"/>
  <c r="B2719" i="1"/>
  <c r="B2720" i="1"/>
  <c r="B2721" i="1"/>
  <c r="B2722" i="1"/>
  <c r="B2723" i="1"/>
  <c r="B2724" i="1"/>
  <c r="B2725" i="1"/>
  <c r="B2726" i="1"/>
  <c r="B2727" i="1"/>
  <c r="B2728" i="1"/>
  <c r="B2729" i="1"/>
  <c r="B2730" i="1"/>
  <c r="B2731" i="1"/>
  <c r="B2732" i="1"/>
  <c r="B2733" i="1"/>
  <c r="B2734" i="1"/>
  <c r="B2735" i="1"/>
  <c r="B2736" i="1"/>
  <c r="B2737" i="1"/>
  <c r="B2738" i="1"/>
  <c r="B2739" i="1"/>
  <c r="B2740" i="1"/>
  <c r="B2741" i="1"/>
  <c r="B2742" i="1"/>
  <c r="B2743" i="1"/>
  <c r="B2744" i="1"/>
  <c r="B2745" i="1"/>
  <c r="B2746" i="1"/>
  <c r="B2747" i="1"/>
  <c r="B2748" i="1"/>
  <c r="B2749" i="1"/>
  <c r="B2750" i="1"/>
  <c r="B2751" i="1"/>
  <c r="B2752" i="1"/>
  <c r="B2753" i="1"/>
  <c r="B2754" i="1"/>
  <c r="B2755" i="1"/>
  <c r="B2756" i="1"/>
  <c r="B2757" i="1"/>
  <c r="B2758" i="1"/>
  <c r="B2759" i="1"/>
  <c r="B2760" i="1"/>
  <c r="B2761" i="1"/>
  <c r="B2762" i="1"/>
  <c r="B2763" i="1"/>
  <c r="B2764" i="1"/>
  <c r="B2765" i="1"/>
  <c r="B2766" i="1"/>
  <c r="B2767" i="1"/>
  <c r="B2768" i="1"/>
  <c r="B2769" i="1"/>
  <c r="B2770" i="1"/>
  <c r="B2771" i="1"/>
  <c r="B2772" i="1"/>
  <c r="B2773" i="1"/>
  <c r="B2774" i="1"/>
  <c r="B2775" i="1"/>
  <c r="B2776" i="1"/>
  <c r="B2777" i="1"/>
  <c r="B2778" i="1"/>
  <c r="B2779" i="1"/>
  <c r="B2780" i="1"/>
  <c r="B2781" i="1"/>
  <c r="B2782" i="1"/>
  <c r="B2783" i="1"/>
  <c r="B2784" i="1"/>
  <c r="B2785" i="1"/>
  <c r="B2786" i="1"/>
  <c r="B2787" i="1"/>
  <c r="B2788" i="1"/>
  <c r="B2789" i="1"/>
  <c r="B2790" i="1"/>
  <c r="B2791" i="1"/>
  <c r="B2792" i="1"/>
  <c r="B2793" i="1"/>
  <c r="B2794" i="1"/>
  <c r="B2795" i="1"/>
  <c r="B2796" i="1"/>
  <c r="B2797" i="1"/>
  <c r="B2798" i="1"/>
  <c r="B2799" i="1"/>
  <c r="B2800" i="1"/>
  <c r="B2801" i="1"/>
  <c r="B2802" i="1"/>
  <c r="B2803" i="1"/>
  <c r="B2804" i="1"/>
  <c r="B2805" i="1"/>
  <c r="B2806" i="1"/>
  <c r="B2807" i="1"/>
  <c r="B2808" i="1"/>
  <c r="B2809" i="1"/>
  <c r="B2810" i="1"/>
  <c r="B2811" i="1"/>
  <c r="B2812" i="1"/>
  <c r="B2813" i="1"/>
  <c r="B2814" i="1"/>
  <c r="B2815" i="1"/>
  <c r="B2816" i="1"/>
  <c r="B2817" i="1"/>
  <c r="B2818" i="1"/>
  <c r="B2819" i="1"/>
  <c r="B2820" i="1"/>
  <c r="B2821" i="1"/>
  <c r="B2822" i="1"/>
  <c r="B2823" i="1"/>
  <c r="B2824" i="1"/>
  <c r="B2825" i="1"/>
  <c r="B2826" i="1"/>
  <c r="B2827" i="1"/>
  <c r="B2828" i="1"/>
  <c r="B2829" i="1"/>
  <c r="B2830" i="1"/>
  <c r="B2831" i="1"/>
  <c r="B2832" i="1"/>
  <c r="B2833" i="1"/>
  <c r="B2834" i="1"/>
  <c r="B2835" i="1"/>
  <c r="B2836" i="1"/>
  <c r="B2837" i="1"/>
  <c r="B2838" i="1"/>
  <c r="B2839" i="1"/>
  <c r="B2840" i="1"/>
  <c r="B2841" i="1"/>
  <c r="B2842" i="1"/>
  <c r="B2843" i="1"/>
  <c r="B2844" i="1"/>
  <c r="B2845" i="1"/>
  <c r="B2846" i="1"/>
  <c r="B2847" i="1"/>
  <c r="B2848" i="1"/>
  <c r="B2849" i="1"/>
  <c r="B2850" i="1"/>
  <c r="B2851" i="1"/>
  <c r="B2852" i="1"/>
  <c r="B2853" i="1"/>
  <c r="B2854" i="1"/>
  <c r="B2855" i="1"/>
  <c r="B2856" i="1"/>
  <c r="B2857" i="1"/>
  <c r="B2858" i="1"/>
  <c r="B2859" i="1"/>
  <c r="B2860" i="1"/>
  <c r="B2861" i="1"/>
  <c r="B2862" i="1"/>
  <c r="B2863" i="1"/>
  <c r="B2864" i="1"/>
  <c r="B2865" i="1"/>
  <c r="B2866" i="1"/>
  <c r="B2867" i="1"/>
  <c r="B2868" i="1"/>
  <c r="B2869" i="1"/>
  <c r="B2870" i="1"/>
  <c r="B2871" i="1"/>
  <c r="B2872" i="1"/>
  <c r="B2873" i="1"/>
  <c r="B2874" i="1"/>
  <c r="B2875" i="1"/>
  <c r="B2876" i="1"/>
  <c r="B2877" i="1"/>
  <c r="B2878" i="1"/>
  <c r="B2879" i="1"/>
  <c r="B2880" i="1"/>
  <c r="B2881" i="1"/>
  <c r="B2882" i="1"/>
  <c r="B2883" i="1"/>
  <c r="B2884" i="1"/>
  <c r="B2885" i="1"/>
  <c r="B2886" i="1"/>
  <c r="B2887" i="1"/>
  <c r="B2888" i="1"/>
  <c r="B2889" i="1"/>
  <c r="B2890" i="1"/>
  <c r="B2891" i="1"/>
  <c r="B2892" i="1"/>
  <c r="B2893" i="1"/>
  <c r="B2894" i="1"/>
  <c r="B2895" i="1"/>
  <c r="B2896" i="1"/>
  <c r="B2897" i="1"/>
  <c r="B2898" i="1"/>
  <c r="B2899" i="1"/>
  <c r="B2900" i="1"/>
  <c r="B2901" i="1"/>
  <c r="B2902" i="1"/>
  <c r="B2903" i="1"/>
  <c r="B2904" i="1"/>
  <c r="B2905" i="1"/>
  <c r="B2906" i="1"/>
  <c r="B2907" i="1"/>
  <c r="B2908" i="1"/>
  <c r="B2909" i="1"/>
  <c r="B2910" i="1"/>
  <c r="B2911" i="1"/>
  <c r="B2912" i="1"/>
  <c r="B2913" i="1"/>
  <c r="B2914" i="1"/>
  <c r="B2915" i="1"/>
  <c r="B2916" i="1"/>
  <c r="B2917" i="1"/>
  <c r="B2918" i="1"/>
  <c r="B2919" i="1"/>
  <c r="B2920" i="1"/>
  <c r="B2921" i="1"/>
  <c r="B2922" i="1"/>
  <c r="B2923" i="1"/>
  <c r="B2924" i="1"/>
  <c r="B2925" i="1"/>
  <c r="B2926" i="1"/>
  <c r="B2927" i="1"/>
  <c r="B2928" i="1"/>
  <c r="B2929" i="1"/>
  <c r="B2930" i="1"/>
  <c r="B2931" i="1"/>
  <c r="B2932" i="1"/>
  <c r="B2933" i="1"/>
  <c r="B2934" i="1"/>
  <c r="B2935" i="1"/>
  <c r="B2936" i="1"/>
  <c r="B2937" i="1"/>
  <c r="B2938" i="1"/>
  <c r="B2939" i="1"/>
  <c r="B2940" i="1"/>
  <c r="B2941" i="1"/>
  <c r="B2942" i="1"/>
  <c r="B2943" i="1"/>
  <c r="B2944" i="1"/>
  <c r="B2945" i="1"/>
  <c r="B2946" i="1"/>
  <c r="B2947" i="1"/>
  <c r="B2948" i="1"/>
  <c r="B2949" i="1"/>
  <c r="B2950" i="1"/>
  <c r="B2951" i="1"/>
  <c r="B2952" i="1"/>
  <c r="B2953" i="1"/>
  <c r="B2954" i="1"/>
  <c r="B2955" i="1"/>
  <c r="B2956" i="1"/>
  <c r="B2957" i="1"/>
  <c r="B2958" i="1"/>
  <c r="B2959" i="1"/>
  <c r="B2960" i="1"/>
  <c r="B2961" i="1"/>
  <c r="B2962" i="1"/>
  <c r="B2963" i="1"/>
  <c r="B2964" i="1"/>
  <c r="B2965" i="1"/>
  <c r="B2966" i="1"/>
  <c r="B2967" i="1"/>
  <c r="B2968" i="1"/>
  <c r="B2969" i="1"/>
  <c r="B2970" i="1"/>
  <c r="B2971" i="1"/>
  <c r="B2972" i="1"/>
  <c r="B2973" i="1"/>
  <c r="B2974" i="1"/>
  <c r="B2975" i="1"/>
  <c r="B2976" i="1"/>
  <c r="B2977" i="1"/>
  <c r="B2978" i="1"/>
  <c r="B2979" i="1"/>
  <c r="B2980" i="1"/>
  <c r="B2981" i="1"/>
  <c r="B2982" i="1"/>
  <c r="B2983" i="1"/>
  <c r="B2984" i="1"/>
  <c r="B2985" i="1"/>
  <c r="B2986" i="1"/>
  <c r="B2987" i="1"/>
  <c r="B2988" i="1"/>
  <c r="B2989" i="1"/>
  <c r="B2990" i="1"/>
  <c r="B2991" i="1"/>
  <c r="B2992" i="1"/>
  <c r="B2993" i="1"/>
  <c r="B2994" i="1"/>
  <c r="B2995" i="1"/>
  <c r="B2996" i="1"/>
  <c r="B2997" i="1"/>
  <c r="B2998" i="1"/>
  <c r="B2999" i="1"/>
  <c r="B3000" i="1"/>
  <c r="B3001" i="1"/>
  <c r="B3002" i="1"/>
  <c r="B3003" i="1"/>
  <c r="B3004" i="1"/>
  <c r="B3005" i="1"/>
  <c r="B3006" i="1"/>
  <c r="B3007" i="1"/>
  <c r="B3008" i="1"/>
  <c r="B3009" i="1"/>
  <c r="B3010" i="1"/>
  <c r="B3011" i="1"/>
  <c r="B3012" i="1"/>
  <c r="B3013" i="1"/>
  <c r="B3014" i="1"/>
  <c r="B3015" i="1"/>
  <c r="B3016" i="1"/>
  <c r="B3017" i="1"/>
  <c r="B3018" i="1"/>
  <c r="B3019" i="1"/>
  <c r="B3020" i="1"/>
  <c r="B3021" i="1"/>
  <c r="B3022" i="1"/>
  <c r="B3023" i="1"/>
  <c r="B3024" i="1"/>
  <c r="B3025" i="1"/>
  <c r="B3026" i="1"/>
  <c r="B3027" i="1"/>
  <c r="B3028" i="1"/>
  <c r="B3029" i="1"/>
  <c r="B3030" i="1"/>
  <c r="B3031" i="1"/>
  <c r="B3032" i="1"/>
  <c r="B3033" i="1"/>
  <c r="B3034" i="1"/>
  <c r="B3035" i="1"/>
  <c r="B3036" i="1"/>
  <c r="B3037" i="1"/>
  <c r="B3038" i="1"/>
  <c r="B3039" i="1"/>
  <c r="B3040" i="1"/>
  <c r="B3041" i="1"/>
  <c r="B3042" i="1"/>
  <c r="B3043" i="1"/>
  <c r="B3044" i="1"/>
  <c r="B3045" i="1"/>
  <c r="B3046" i="1"/>
  <c r="B3047" i="1"/>
  <c r="B3048" i="1"/>
  <c r="B3049" i="1"/>
  <c r="B3050" i="1"/>
  <c r="B3051" i="1"/>
  <c r="B3052" i="1"/>
  <c r="B3053" i="1"/>
  <c r="B3054" i="1"/>
  <c r="B3055" i="1"/>
  <c r="B3056" i="1"/>
  <c r="B3057" i="1"/>
  <c r="B3058" i="1"/>
  <c r="B3059" i="1"/>
  <c r="B3060" i="1"/>
  <c r="B3061" i="1"/>
  <c r="B3062" i="1"/>
  <c r="B3063" i="1"/>
  <c r="B3064" i="1"/>
  <c r="B3065" i="1"/>
  <c r="B3066" i="1"/>
  <c r="B3067" i="1"/>
  <c r="B3068" i="1"/>
  <c r="B3069" i="1"/>
  <c r="B3070" i="1"/>
  <c r="B3071" i="1"/>
  <c r="B3072" i="1"/>
  <c r="B3073" i="1"/>
  <c r="B3074" i="1"/>
  <c r="B3075" i="1"/>
  <c r="B3076" i="1"/>
  <c r="B3077" i="1"/>
  <c r="B3078" i="1"/>
  <c r="B3079" i="1"/>
  <c r="B3080" i="1"/>
  <c r="B3081" i="1"/>
  <c r="B3082" i="1"/>
  <c r="B3083" i="1"/>
  <c r="B3084" i="1"/>
  <c r="B3085" i="1"/>
  <c r="B3086" i="1"/>
  <c r="B3087" i="1"/>
  <c r="B3088" i="1"/>
  <c r="B3089" i="1"/>
  <c r="B3090" i="1"/>
  <c r="B3091" i="1"/>
  <c r="B3092" i="1"/>
  <c r="B3093" i="1"/>
  <c r="B3094" i="1"/>
  <c r="B3095" i="1"/>
  <c r="B3096" i="1"/>
  <c r="B3097" i="1"/>
  <c r="B3098" i="1"/>
  <c r="B3099" i="1"/>
  <c r="B3100" i="1"/>
  <c r="B3101" i="1"/>
  <c r="B3102" i="1"/>
  <c r="B3103" i="1"/>
  <c r="B3104" i="1"/>
  <c r="B3105" i="1"/>
  <c r="B3106" i="1"/>
  <c r="B3107" i="1"/>
  <c r="B3108" i="1"/>
  <c r="B3109" i="1"/>
  <c r="B3110" i="1"/>
  <c r="B3111" i="1"/>
  <c r="B3112" i="1"/>
  <c r="B3113" i="1"/>
  <c r="B3114" i="1"/>
  <c r="B3115" i="1"/>
  <c r="B3116" i="1"/>
  <c r="B3117" i="1"/>
  <c r="B3118" i="1"/>
  <c r="B3119" i="1"/>
  <c r="B3120" i="1"/>
  <c r="B3121" i="1"/>
  <c r="B3122" i="1"/>
  <c r="B3123" i="1"/>
  <c r="B3124" i="1"/>
  <c r="B3125" i="1"/>
  <c r="B3126" i="1"/>
  <c r="B3127" i="1"/>
  <c r="B3128" i="1"/>
  <c r="B3129" i="1"/>
  <c r="B3130" i="1"/>
  <c r="B3131" i="1"/>
  <c r="B3132" i="1"/>
  <c r="B3133" i="1"/>
  <c r="B3134" i="1"/>
  <c r="B3135" i="1"/>
  <c r="B3136" i="1"/>
  <c r="B3137" i="1"/>
  <c r="B3138" i="1"/>
  <c r="B3139" i="1"/>
  <c r="B3140" i="1"/>
  <c r="B3141" i="1"/>
  <c r="B3142" i="1"/>
  <c r="B3143" i="1"/>
  <c r="B3144" i="1"/>
  <c r="B3145" i="1"/>
  <c r="B3146" i="1"/>
  <c r="B3147" i="1"/>
  <c r="B3148" i="1"/>
  <c r="B3149" i="1"/>
  <c r="B3150" i="1"/>
  <c r="B3151" i="1"/>
  <c r="B3152" i="1"/>
  <c r="B3153" i="1"/>
  <c r="B3154" i="1"/>
  <c r="B3155" i="1"/>
  <c r="B3156" i="1"/>
  <c r="B3157" i="1"/>
  <c r="B3158" i="1"/>
  <c r="B3159" i="1"/>
  <c r="B3160" i="1"/>
  <c r="B3161" i="1"/>
  <c r="B3162" i="1"/>
  <c r="B3163" i="1"/>
  <c r="B3164" i="1"/>
  <c r="B3165" i="1"/>
  <c r="B3166" i="1"/>
  <c r="B3167" i="1"/>
  <c r="B3168" i="1"/>
  <c r="B3169" i="1"/>
  <c r="B3170" i="1"/>
  <c r="B3171" i="1"/>
  <c r="B3172" i="1"/>
  <c r="B3173" i="1"/>
  <c r="B3174" i="1"/>
  <c r="B3175" i="1"/>
  <c r="B3176" i="1"/>
  <c r="B3177" i="1"/>
  <c r="B3178" i="1"/>
  <c r="B3179" i="1"/>
  <c r="B3180" i="1"/>
  <c r="B3181" i="1"/>
  <c r="B3182" i="1"/>
  <c r="B3183" i="1"/>
  <c r="B3184" i="1"/>
  <c r="B3185" i="1"/>
  <c r="B3186" i="1"/>
  <c r="B3187" i="1"/>
  <c r="B3188" i="1"/>
  <c r="B3189" i="1"/>
  <c r="B3190" i="1"/>
  <c r="B3191" i="1"/>
  <c r="B3192" i="1"/>
  <c r="B3193" i="1"/>
  <c r="B3194" i="1"/>
  <c r="B3195" i="1"/>
  <c r="B3196" i="1"/>
  <c r="B3197" i="1"/>
  <c r="B3198" i="1"/>
  <c r="B3199" i="1"/>
  <c r="B3200" i="1"/>
  <c r="B3201" i="1"/>
  <c r="B3202" i="1"/>
  <c r="B3203" i="1"/>
  <c r="B3204" i="1"/>
  <c r="B3205" i="1"/>
  <c r="B3206" i="1"/>
  <c r="B3207" i="1"/>
  <c r="B3208" i="1"/>
  <c r="B3209" i="1"/>
  <c r="B3210" i="1"/>
  <c r="B3211" i="1"/>
  <c r="B3212" i="1"/>
  <c r="B3213" i="1"/>
  <c r="B3214" i="1"/>
  <c r="B3215" i="1"/>
  <c r="B3216" i="1"/>
  <c r="B3217" i="1"/>
  <c r="B3218" i="1"/>
  <c r="B3219" i="1"/>
  <c r="B3220" i="1"/>
  <c r="B3221" i="1"/>
  <c r="B3222" i="1"/>
  <c r="B3223" i="1"/>
  <c r="B3224" i="1"/>
  <c r="B3225" i="1"/>
  <c r="B3226" i="1"/>
  <c r="B3227" i="1"/>
  <c r="B3228" i="1"/>
  <c r="B3229" i="1"/>
  <c r="B3230" i="1"/>
  <c r="B3231" i="1"/>
  <c r="B3232" i="1"/>
  <c r="B3233" i="1"/>
  <c r="B3234" i="1"/>
  <c r="B3235" i="1"/>
  <c r="B3236" i="1"/>
  <c r="B3237" i="1"/>
  <c r="B3238" i="1"/>
  <c r="B3239" i="1"/>
  <c r="B3240" i="1"/>
  <c r="B3241" i="1"/>
  <c r="B3242" i="1"/>
  <c r="B3243" i="1"/>
  <c r="B3244" i="1"/>
  <c r="B3245" i="1"/>
  <c r="B3246" i="1"/>
  <c r="B3247" i="1"/>
  <c r="B3248" i="1"/>
  <c r="B3249" i="1"/>
  <c r="B3250" i="1"/>
  <c r="B3251" i="1"/>
  <c r="B3252" i="1"/>
  <c r="B3253" i="1"/>
  <c r="B3254" i="1"/>
  <c r="B3255" i="1"/>
  <c r="B3256" i="1"/>
  <c r="B3257" i="1"/>
  <c r="B3258" i="1"/>
  <c r="B3259" i="1"/>
  <c r="B3260" i="1"/>
  <c r="B3261" i="1"/>
  <c r="B3262" i="1"/>
  <c r="B3263" i="1"/>
  <c r="B3264" i="1"/>
  <c r="B3265" i="1"/>
  <c r="B3266" i="1"/>
  <c r="B3267" i="1"/>
  <c r="B3268" i="1"/>
  <c r="B3269" i="1"/>
  <c r="B3270" i="1"/>
  <c r="B3271" i="1"/>
  <c r="B3272" i="1"/>
  <c r="B3273" i="1"/>
  <c r="B3274" i="1"/>
  <c r="B3275" i="1"/>
  <c r="B3276" i="1"/>
  <c r="B3277" i="1"/>
  <c r="B3278" i="1"/>
  <c r="B3279" i="1"/>
  <c r="B3280" i="1"/>
  <c r="B3281" i="1"/>
  <c r="B3282" i="1"/>
  <c r="B3283" i="1"/>
  <c r="B3284" i="1"/>
  <c r="B3285" i="1"/>
  <c r="B3286" i="1"/>
  <c r="B3287" i="1"/>
  <c r="B3288" i="1"/>
  <c r="B3289" i="1"/>
  <c r="B3290" i="1"/>
  <c r="B3291" i="1"/>
  <c r="B3292" i="1"/>
  <c r="B3293" i="1"/>
  <c r="B3294" i="1"/>
  <c r="B3295" i="1"/>
  <c r="B3296" i="1"/>
  <c r="B3297" i="1"/>
  <c r="B3298" i="1"/>
  <c r="B3299" i="1"/>
  <c r="B3300" i="1"/>
  <c r="B3301" i="1"/>
  <c r="B3302" i="1"/>
  <c r="B3303" i="1"/>
  <c r="B3304" i="1"/>
  <c r="B3305" i="1"/>
  <c r="B3306" i="1"/>
  <c r="B3307" i="1"/>
  <c r="B3308" i="1"/>
  <c r="B3309" i="1"/>
  <c r="B3310" i="1"/>
  <c r="B3311" i="1"/>
  <c r="B3312" i="1"/>
  <c r="B3313" i="1"/>
  <c r="B3314" i="1"/>
  <c r="B3315" i="1"/>
  <c r="B3316" i="1"/>
  <c r="B3317" i="1"/>
  <c r="B3318" i="1"/>
  <c r="B3319" i="1"/>
  <c r="B3320" i="1"/>
  <c r="B3321" i="1"/>
  <c r="B3322" i="1"/>
  <c r="B3323" i="1"/>
  <c r="B3324" i="1"/>
  <c r="B3325" i="1"/>
  <c r="B3326" i="1"/>
  <c r="B3327" i="1"/>
  <c r="B3328" i="1"/>
  <c r="B3329" i="1"/>
  <c r="B3330" i="1"/>
  <c r="B3331" i="1"/>
  <c r="B3332" i="1"/>
  <c r="B3333" i="1"/>
  <c r="B3334" i="1"/>
  <c r="B3335" i="1"/>
  <c r="B3336" i="1"/>
  <c r="B3337" i="1"/>
  <c r="B3338" i="1"/>
  <c r="B3339" i="1"/>
  <c r="B3340" i="1"/>
  <c r="B3341" i="1"/>
  <c r="B3342" i="1"/>
  <c r="B3343" i="1"/>
  <c r="B3344" i="1"/>
  <c r="B3345" i="1"/>
  <c r="B3346" i="1"/>
  <c r="B3347" i="1"/>
  <c r="B3348" i="1"/>
  <c r="B3349" i="1"/>
  <c r="B3350" i="1"/>
  <c r="B3351" i="1"/>
  <c r="B3352" i="1"/>
  <c r="B3353" i="1"/>
  <c r="B3354" i="1"/>
  <c r="B3355" i="1"/>
  <c r="B3356" i="1"/>
  <c r="B3357" i="1"/>
  <c r="B3358" i="1"/>
  <c r="B3359" i="1"/>
  <c r="B3360" i="1"/>
  <c r="B3361" i="1"/>
  <c r="B3362" i="1"/>
  <c r="B3363" i="1"/>
  <c r="B3364" i="1"/>
  <c r="B3365" i="1"/>
  <c r="B3366" i="1"/>
  <c r="B3367" i="1"/>
  <c r="B3368" i="1"/>
  <c r="B3369" i="1"/>
  <c r="B3370" i="1"/>
  <c r="B3371" i="1"/>
  <c r="B3372" i="1"/>
  <c r="B3373" i="1"/>
  <c r="B3374" i="1"/>
  <c r="B3375" i="1"/>
  <c r="B3376" i="1"/>
  <c r="B3377" i="1"/>
  <c r="B3378" i="1"/>
  <c r="B3379" i="1"/>
  <c r="B3380" i="1"/>
  <c r="B3381" i="1"/>
  <c r="B3382" i="1"/>
  <c r="B3383" i="1"/>
  <c r="B3384" i="1"/>
  <c r="B3385" i="1"/>
  <c r="B3386" i="1"/>
  <c r="B3387" i="1"/>
  <c r="B3388" i="1"/>
  <c r="B3389" i="1"/>
  <c r="B3390" i="1"/>
  <c r="B3391" i="1"/>
  <c r="B3392" i="1"/>
  <c r="B3393" i="1"/>
  <c r="B3394" i="1"/>
  <c r="B3395" i="1"/>
  <c r="B3396" i="1"/>
  <c r="B3397" i="1"/>
  <c r="B3398" i="1"/>
  <c r="B3399" i="1"/>
  <c r="B3400" i="1"/>
  <c r="B3401" i="1"/>
  <c r="B3402" i="1"/>
  <c r="B3403" i="1"/>
  <c r="B3404" i="1"/>
  <c r="B3405" i="1"/>
  <c r="B3406" i="1"/>
  <c r="B3407" i="1"/>
  <c r="B3408" i="1"/>
  <c r="B3409" i="1"/>
  <c r="B3410" i="1"/>
  <c r="B3411" i="1"/>
  <c r="B3412" i="1"/>
  <c r="B3413" i="1"/>
  <c r="B3414" i="1"/>
  <c r="B3415" i="1"/>
  <c r="B3416" i="1"/>
  <c r="B3417" i="1"/>
  <c r="B3418" i="1"/>
  <c r="B3419" i="1"/>
  <c r="B3420" i="1"/>
  <c r="B3421" i="1"/>
  <c r="B3422" i="1"/>
  <c r="B3423" i="1"/>
  <c r="B3424" i="1"/>
  <c r="B3425" i="1"/>
  <c r="B3426" i="1"/>
  <c r="B3427" i="1"/>
  <c r="B3428" i="1"/>
  <c r="B3429" i="1"/>
  <c r="B3430" i="1"/>
  <c r="B3431" i="1"/>
  <c r="B3432" i="1"/>
  <c r="B3433" i="1"/>
  <c r="B3434" i="1"/>
  <c r="B3435" i="1"/>
  <c r="B3436" i="1"/>
  <c r="B3437" i="1"/>
  <c r="B3438" i="1"/>
  <c r="B3439" i="1"/>
  <c r="B3440" i="1"/>
  <c r="B3441" i="1"/>
  <c r="B3442" i="1"/>
  <c r="B3443" i="1"/>
  <c r="B3444" i="1"/>
  <c r="B3445" i="1"/>
  <c r="B3446" i="1"/>
  <c r="B3447" i="1"/>
  <c r="B3448" i="1"/>
  <c r="B3449" i="1"/>
  <c r="B3450" i="1"/>
  <c r="B3451" i="1"/>
  <c r="B3452" i="1"/>
  <c r="B3453" i="1"/>
  <c r="B3454" i="1"/>
  <c r="B3455" i="1"/>
  <c r="B3456" i="1"/>
  <c r="B3457" i="1"/>
  <c r="B3458" i="1"/>
  <c r="B3459" i="1"/>
  <c r="B3460" i="1"/>
  <c r="B3461" i="1"/>
  <c r="B3462" i="1"/>
  <c r="B3463" i="1"/>
  <c r="B3464" i="1"/>
  <c r="B3465" i="1"/>
  <c r="B3466" i="1"/>
  <c r="B3467" i="1"/>
  <c r="B3468" i="1"/>
  <c r="B3469" i="1"/>
  <c r="B3470" i="1"/>
  <c r="B3471" i="1"/>
  <c r="B3472" i="1"/>
  <c r="B3473" i="1"/>
  <c r="B3474" i="1"/>
  <c r="B3475" i="1"/>
  <c r="B3476" i="1"/>
  <c r="B3477" i="1"/>
  <c r="B3478" i="1"/>
  <c r="B3479" i="1"/>
  <c r="B3480" i="1"/>
  <c r="B3481" i="1"/>
  <c r="B3482" i="1"/>
  <c r="B3483" i="1"/>
  <c r="B3484" i="1"/>
  <c r="B3485" i="1"/>
  <c r="B3486" i="1"/>
  <c r="B3487" i="1"/>
  <c r="B3488" i="1"/>
  <c r="B3489" i="1"/>
  <c r="B3490" i="1"/>
  <c r="B3491" i="1"/>
  <c r="B3492" i="1"/>
  <c r="B3493" i="1"/>
  <c r="B3494" i="1"/>
  <c r="B3495" i="1"/>
  <c r="B3496" i="1"/>
  <c r="B3497" i="1"/>
  <c r="B3498" i="1"/>
  <c r="B3499" i="1"/>
  <c r="B3500" i="1"/>
  <c r="B3501" i="1"/>
  <c r="B3502" i="1"/>
  <c r="B3503" i="1"/>
  <c r="B3504" i="1"/>
  <c r="B3505" i="1"/>
  <c r="B3506" i="1"/>
  <c r="B3507" i="1"/>
  <c r="B3508" i="1"/>
  <c r="B3509" i="1"/>
  <c r="B3510" i="1"/>
  <c r="B3511" i="1"/>
  <c r="B3512" i="1"/>
  <c r="B3513" i="1"/>
  <c r="B3514" i="1"/>
  <c r="B3515" i="1"/>
  <c r="B3516" i="1"/>
  <c r="B3517" i="1"/>
  <c r="B3518" i="1"/>
  <c r="B3519" i="1"/>
  <c r="B3520" i="1"/>
  <c r="B3521" i="1"/>
  <c r="B3522" i="1"/>
  <c r="B3523" i="1"/>
  <c r="B3524" i="1"/>
  <c r="B3525" i="1"/>
  <c r="B3526" i="1"/>
  <c r="B3527" i="1"/>
  <c r="B3528" i="1"/>
  <c r="B3529" i="1"/>
  <c r="B3530" i="1"/>
  <c r="B3531" i="1"/>
  <c r="B3532" i="1"/>
  <c r="B3533" i="1"/>
  <c r="B3534" i="1"/>
  <c r="B3535" i="1"/>
  <c r="B3536" i="1"/>
  <c r="B3537" i="1"/>
  <c r="B3538" i="1"/>
  <c r="B3539" i="1"/>
  <c r="B3540" i="1"/>
  <c r="B3541" i="1"/>
  <c r="B3542" i="1"/>
  <c r="B3543" i="1"/>
  <c r="B3544" i="1"/>
  <c r="B3545" i="1"/>
  <c r="B3546" i="1"/>
  <c r="B3547" i="1"/>
  <c r="B3548" i="1"/>
  <c r="B3549" i="1"/>
  <c r="B3550" i="1"/>
  <c r="B3551" i="1"/>
  <c r="B3552" i="1"/>
  <c r="B3553" i="1"/>
  <c r="B3554" i="1"/>
  <c r="B3555" i="1"/>
  <c r="B3556" i="1"/>
  <c r="B3557" i="1"/>
  <c r="B3558" i="1"/>
  <c r="B3559" i="1"/>
  <c r="B3560" i="1"/>
  <c r="B3561" i="1"/>
  <c r="B3562" i="1"/>
  <c r="B3563" i="1"/>
  <c r="B3564" i="1"/>
  <c r="B3565" i="1"/>
  <c r="B3566" i="1"/>
  <c r="B3567" i="1"/>
  <c r="B3568" i="1"/>
  <c r="B3569" i="1"/>
  <c r="B3570" i="1"/>
  <c r="B3571" i="1"/>
  <c r="B3572" i="1"/>
  <c r="B3573" i="1"/>
  <c r="B3574" i="1"/>
  <c r="B3575" i="1"/>
  <c r="B3576" i="1"/>
  <c r="B3577" i="1"/>
  <c r="B3578" i="1"/>
  <c r="B3579" i="1"/>
  <c r="B3580" i="1"/>
  <c r="B3581" i="1"/>
  <c r="B3582" i="1"/>
  <c r="B3583" i="1"/>
  <c r="B3584" i="1"/>
  <c r="B3585" i="1"/>
  <c r="B3586" i="1"/>
  <c r="B3587" i="1"/>
  <c r="B3588" i="1"/>
  <c r="B3589" i="1"/>
  <c r="B3590" i="1"/>
  <c r="B3591" i="1"/>
  <c r="B3592" i="1"/>
  <c r="B3593" i="1"/>
  <c r="B3594" i="1"/>
  <c r="B3595" i="1"/>
  <c r="B3596" i="1"/>
  <c r="B3597" i="1"/>
  <c r="B3598" i="1"/>
  <c r="B3599" i="1"/>
  <c r="B3600" i="1"/>
  <c r="B3601" i="1"/>
  <c r="B3602" i="1"/>
  <c r="B3603" i="1"/>
  <c r="B3604" i="1"/>
  <c r="B3605" i="1"/>
  <c r="B3606" i="1"/>
  <c r="B3607" i="1"/>
  <c r="B3608" i="1"/>
  <c r="B3609" i="1"/>
  <c r="B3610" i="1"/>
  <c r="B3611" i="1"/>
  <c r="B3612" i="1"/>
  <c r="B3613" i="1"/>
  <c r="B3614" i="1"/>
  <c r="B3615" i="1"/>
  <c r="B3616" i="1"/>
  <c r="B3617" i="1"/>
  <c r="B3618" i="1"/>
  <c r="B3619" i="1"/>
  <c r="B3620" i="1"/>
  <c r="B3621" i="1"/>
  <c r="B3622" i="1"/>
  <c r="B3623" i="1"/>
  <c r="B3624" i="1"/>
  <c r="B3625" i="1"/>
  <c r="B3626" i="1"/>
  <c r="B3627" i="1"/>
  <c r="B3628" i="1"/>
  <c r="B3629" i="1"/>
  <c r="B3630" i="1"/>
  <c r="B3631" i="1"/>
  <c r="B3632" i="1"/>
  <c r="B3633" i="1"/>
  <c r="B3634" i="1"/>
  <c r="B3635" i="1"/>
  <c r="B3636" i="1"/>
  <c r="B3637" i="1"/>
  <c r="B3638" i="1"/>
  <c r="B3639" i="1"/>
  <c r="B3640" i="1"/>
  <c r="B3641" i="1"/>
  <c r="B3642" i="1"/>
  <c r="B3643" i="1"/>
  <c r="B3644" i="1"/>
  <c r="B3645" i="1"/>
  <c r="B3646" i="1"/>
  <c r="B3647" i="1"/>
  <c r="B3648" i="1"/>
  <c r="B3649" i="1"/>
  <c r="B3650" i="1"/>
  <c r="B3651" i="1"/>
  <c r="B3652" i="1"/>
  <c r="B3653" i="1"/>
  <c r="B3654" i="1"/>
  <c r="B3655" i="1"/>
  <c r="B3656" i="1"/>
  <c r="B3657" i="1"/>
  <c r="B3658" i="1"/>
  <c r="B3659" i="1"/>
  <c r="B3660" i="1"/>
  <c r="B3661" i="1"/>
  <c r="B3662" i="1"/>
  <c r="B3663" i="1"/>
  <c r="B3664" i="1"/>
  <c r="B3665" i="1"/>
  <c r="B3666" i="1"/>
  <c r="B3667" i="1"/>
  <c r="B3668" i="1"/>
  <c r="B3669" i="1"/>
  <c r="B3670" i="1"/>
  <c r="B3671" i="1"/>
  <c r="B3672" i="1"/>
  <c r="B3673" i="1"/>
  <c r="B3674" i="1"/>
  <c r="B3675" i="1"/>
  <c r="B3676" i="1"/>
  <c r="B3677" i="1"/>
  <c r="B3678" i="1"/>
  <c r="B3679" i="1"/>
  <c r="B3680" i="1"/>
  <c r="B3681" i="1"/>
  <c r="B3682" i="1"/>
  <c r="B3683" i="1"/>
  <c r="B3684" i="1"/>
  <c r="B3685" i="1"/>
  <c r="B3686" i="1"/>
  <c r="B3687" i="1"/>
  <c r="B3688" i="1"/>
  <c r="B3689" i="1"/>
  <c r="B3690" i="1"/>
  <c r="B3691" i="1"/>
  <c r="B3692" i="1"/>
  <c r="B3693" i="1"/>
  <c r="B3694" i="1"/>
  <c r="B3695" i="1"/>
  <c r="B3696" i="1"/>
  <c r="B3697" i="1"/>
  <c r="B3698" i="1"/>
  <c r="B3699" i="1"/>
  <c r="B3700" i="1"/>
  <c r="B3701" i="1"/>
  <c r="B3702" i="1"/>
  <c r="B3703" i="1"/>
  <c r="B3704" i="1"/>
  <c r="B3705" i="1"/>
  <c r="B3706" i="1"/>
  <c r="B3707" i="1"/>
  <c r="B3708" i="1"/>
  <c r="B3709" i="1"/>
  <c r="B3710" i="1"/>
  <c r="B3711" i="1"/>
  <c r="B3712" i="1"/>
  <c r="B3713" i="1"/>
  <c r="B3714" i="1"/>
  <c r="B3715" i="1"/>
  <c r="B3716" i="1"/>
  <c r="B3717" i="1"/>
  <c r="B3718" i="1"/>
  <c r="B3719" i="1"/>
  <c r="B3720" i="1"/>
  <c r="B3721" i="1"/>
  <c r="B3722" i="1"/>
  <c r="B3723" i="1"/>
  <c r="B3724" i="1"/>
  <c r="B3725" i="1"/>
  <c r="B3726" i="1"/>
  <c r="B3727" i="1"/>
  <c r="B3728" i="1"/>
  <c r="B3729" i="1"/>
  <c r="B3730" i="1"/>
  <c r="B3731" i="1"/>
  <c r="B3732" i="1"/>
  <c r="B3733" i="1"/>
  <c r="B3734" i="1"/>
  <c r="B3735" i="1"/>
  <c r="B3736" i="1"/>
  <c r="B3737" i="1"/>
  <c r="B3738" i="1"/>
  <c r="B3739" i="1"/>
  <c r="B3740" i="1"/>
  <c r="B3741" i="1"/>
  <c r="B3742" i="1"/>
  <c r="B3743" i="1"/>
  <c r="B3744" i="1"/>
  <c r="B3745" i="1"/>
  <c r="B3746" i="1"/>
  <c r="B3747" i="1"/>
  <c r="B3748" i="1"/>
  <c r="B3749" i="1"/>
  <c r="B3750" i="1"/>
  <c r="B3751" i="1"/>
  <c r="B3752" i="1"/>
  <c r="B3753" i="1"/>
  <c r="B3754" i="1"/>
  <c r="B3755" i="1"/>
  <c r="B3756" i="1"/>
  <c r="B3757" i="1"/>
  <c r="B3758" i="1"/>
  <c r="B3759" i="1"/>
  <c r="B3760" i="1"/>
  <c r="B3761" i="1"/>
  <c r="B3762" i="1"/>
  <c r="B3763" i="1"/>
  <c r="B3764" i="1"/>
  <c r="B3765" i="1"/>
  <c r="B3766" i="1"/>
  <c r="B3767" i="1"/>
  <c r="B3768" i="1"/>
  <c r="B3769" i="1"/>
  <c r="B3770" i="1"/>
  <c r="B3771" i="1"/>
  <c r="B3772" i="1"/>
  <c r="B3773" i="1"/>
  <c r="B3774" i="1"/>
  <c r="B3775" i="1"/>
  <c r="B3776" i="1"/>
  <c r="B3777" i="1"/>
  <c r="B3778" i="1"/>
  <c r="B3779" i="1"/>
  <c r="B3780" i="1"/>
  <c r="B3781" i="1"/>
  <c r="B3782" i="1"/>
  <c r="B3783" i="1"/>
  <c r="B3784" i="1"/>
  <c r="B3785" i="1"/>
  <c r="B3786" i="1"/>
  <c r="B3787" i="1"/>
  <c r="B3788" i="1"/>
  <c r="B3789" i="1"/>
  <c r="B3790" i="1"/>
  <c r="B3791" i="1"/>
  <c r="B3792" i="1"/>
  <c r="B3793" i="1"/>
  <c r="B3794" i="1"/>
  <c r="B3795" i="1"/>
  <c r="B3796" i="1"/>
  <c r="B3797" i="1"/>
  <c r="B3798" i="1"/>
  <c r="B3799" i="1"/>
  <c r="B3800" i="1"/>
  <c r="B3801" i="1"/>
  <c r="B3802" i="1"/>
  <c r="B3803" i="1"/>
  <c r="B3804" i="1"/>
  <c r="B3805" i="1"/>
  <c r="B3806" i="1"/>
  <c r="B3807" i="1"/>
  <c r="B3808" i="1"/>
  <c r="B3809" i="1"/>
  <c r="B3810" i="1"/>
  <c r="B3811" i="1"/>
  <c r="B3812" i="1"/>
  <c r="B3813" i="1"/>
  <c r="B3814" i="1"/>
  <c r="B3815" i="1"/>
  <c r="B3816" i="1"/>
  <c r="B3817" i="1"/>
  <c r="B3818" i="1"/>
  <c r="B3819" i="1"/>
  <c r="B3820" i="1"/>
  <c r="B3821" i="1"/>
  <c r="B3822" i="1"/>
  <c r="B3823" i="1"/>
  <c r="B3824" i="1"/>
  <c r="B3825" i="1"/>
  <c r="B3826" i="1"/>
  <c r="B3827" i="1"/>
  <c r="B3828" i="1"/>
  <c r="B3829" i="1"/>
  <c r="B3830" i="1"/>
  <c r="B3831" i="1"/>
  <c r="B3832" i="1"/>
  <c r="B3833" i="1"/>
  <c r="B3834" i="1"/>
  <c r="B3835" i="1"/>
  <c r="B3836" i="1"/>
  <c r="B3837" i="1"/>
  <c r="B3838" i="1"/>
  <c r="B3839" i="1"/>
  <c r="B3840" i="1"/>
  <c r="B3841" i="1"/>
  <c r="B3842" i="1"/>
  <c r="B3843" i="1"/>
  <c r="B3844" i="1"/>
  <c r="B3845" i="1"/>
  <c r="B3846" i="1"/>
  <c r="B3847" i="1"/>
  <c r="B3848" i="1"/>
  <c r="B3849" i="1"/>
  <c r="B3850" i="1"/>
  <c r="B3851" i="1"/>
  <c r="B3852" i="1"/>
  <c r="B3853" i="1"/>
  <c r="B3854" i="1"/>
  <c r="B3855" i="1"/>
  <c r="B3856" i="1"/>
  <c r="B3857" i="1"/>
  <c r="B3858" i="1"/>
  <c r="B3859" i="1"/>
  <c r="B3860" i="1"/>
  <c r="B3861" i="1"/>
  <c r="B3862" i="1"/>
  <c r="B3863" i="1"/>
  <c r="B3864" i="1"/>
  <c r="B3865" i="1"/>
  <c r="B3866" i="1"/>
  <c r="B3867" i="1"/>
  <c r="B3868" i="1"/>
  <c r="B3869" i="1"/>
  <c r="B3870" i="1"/>
  <c r="B3871" i="1"/>
  <c r="B3872" i="1"/>
  <c r="B3873" i="1"/>
  <c r="B3874" i="1"/>
  <c r="B3875" i="1"/>
  <c r="B3876" i="1"/>
  <c r="B3877" i="1"/>
  <c r="B3878" i="1"/>
  <c r="B3879" i="1"/>
  <c r="B3880" i="1"/>
  <c r="B3881" i="1"/>
  <c r="B3882" i="1"/>
  <c r="B3883" i="1"/>
  <c r="B3884" i="1"/>
  <c r="B3885" i="1"/>
  <c r="B3886" i="1"/>
  <c r="B3887" i="1"/>
  <c r="B3888" i="1"/>
  <c r="B3889" i="1"/>
  <c r="B3890" i="1"/>
  <c r="B3891" i="1"/>
  <c r="B3892" i="1"/>
  <c r="B3893" i="1"/>
  <c r="B3894" i="1"/>
  <c r="B3895" i="1"/>
  <c r="B3896" i="1"/>
  <c r="B3897" i="1"/>
  <c r="B3898" i="1"/>
  <c r="B3899" i="1"/>
  <c r="B3900" i="1"/>
  <c r="B3901" i="1"/>
  <c r="B3902" i="1"/>
  <c r="B3903" i="1"/>
  <c r="B3904" i="1"/>
  <c r="B3905" i="1"/>
  <c r="B3906" i="1"/>
  <c r="B3907" i="1"/>
  <c r="B3908" i="1"/>
  <c r="B3909" i="1"/>
  <c r="B3910" i="1"/>
  <c r="B3911" i="1"/>
  <c r="B3912" i="1"/>
  <c r="B3913" i="1"/>
  <c r="B3914" i="1"/>
  <c r="B3915" i="1"/>
  <c r="B3916" i="1"/>
  <c r="B3917" i="1"/>
  <c r="B3918" i="1"/>
  <c r="B3919" i="1"/>
  <c r="B3920" i="1"/>
  <c r="B3921" i="1"/>
  <c r="B3922" i="1"/>
  <c r="B3923" i="1"/>
  <c r="B3924" i="1"/>
  <c r="B3925" i="1"/>
  <c r="B3926" i="1"/>
  <c r="B3927" i="1"/>
  <c r="B3928" i="1"/>
  <c r="B3929" i="1"/>
  <c r="B3930" i="1"/>
  <c r="B3931" i="1"/>
  <c r="B3932" i="1"/>
  <c r="B3933" i="1"/>
  <c r="B3934" i="1"/>
  <c r="B3935" i="1"/>
  <c r="B3936" i="1"/>
  <c r="B3937" i="1"/>
  <c r="B3938" i="1"/>
  <c r="B3939" i="1"/>
  <c r="B3940" i="1"/>
  <c r="B3941" i="1"/>
  <c r="B3942" i="1"/>
  <c r="B3943" i="1"/>
  <c r="B3944" i="1"/>
  <c r="B3945" i="1"/>
  <c r="B3946" i="1"/>
  <c r="B3947" i="1"/>
  <c r="B3948" i="1"/>
  <c r="B3949" i="1"/>
  <c r="B3950" i="1"/>
  <c r="B3951" i="1"/>
  <c r="B3952" i="1"/>
  <c r="B3953" i="1"/>
  <c r="B3954" i="1"/>
  <c r="B3955" i="1"/>
  <c r="B3956" i="1"/>
  <c r="B3957" i="1"/>
  <c r="B3958" i="1"/>
  <c r="B3959" i="1"/>
  <c r="B3960" i="1"/>
  <c r="B3961" i="1"/>
  <c r="B3962" i="1"/>
  <c r="B3963" i="1"/>
  <c r="B3964" i="1"/>
  <c r="B3965" i="1"/>
  <c r="B3966" i="1"/>
  <c r="B3967" i="1"/>
  <c r="B3968" i="1"/>
  <c r="B3969" i="1"/>
  <c r="B3970" i="1"/>
  <c r="B3971" i="1"/>
  <c r="B3972" i="1"/>
  <c r="B3973" i="1"/>
  <c r="B3974" i="1"/>
  <c r="B3975" i="1"/>
  <c r="B3976" i="1"/>
  <c r="B3977" i="1"/>
  <c r="B3978" i="1"/>
  <c r="B3979" i="1"/>
  <c r="B3980" i="1"/>
  <c r="B3981" i="1"/>
  <c r="B3982" i="1"/>
  <c r="B3983" i="1"/>
  <c r="B3984" i="1"/>
  <c r="B3985" i="1"/>
  <c r="B3986" i="1"/>
  <c r="B3987" i="1"/>
  <c r="B3988" i="1"/>
  <c r="B3989" i="1"/>
  <c r="B3990" i="1"/>
  <c r="B3991" i="1"/>
  <c r="B3992" i="1"/>
  <c r="B3993" i="1"/>
  <c r="B3994" i="1"/>
  <c r="B3995" i="1"/>
  <c r="B3996" i="1"/>
  <c r="B3997" i="1"/>
  <c r="B3998" i="1"/>
  <c r="B3999" i="1"/>
  <c r="B4000" i="1"/>
  <c r="B4001" i="1"/>
  <c r="B4002" i="1"/>
  <c r="B4003" i="1"/>
  <c r="B4004" i="1"/>
  <c r="B4005" i="1"/>
  <c r="B4006" i="1"/>
  <c r="B4007" i="1"/>
  <c r="B4008" i="1"/>
  <c r="B4009" i="1"/>
  <c r="B4010" i="1"/>
  <c r="B4011" i="1"/>
  <c r="B4012" i="1"/>
  <c r="B4013" i="1"/>
  <c r="B4014" i="1"/>
  <c r="B4015" i="1"/>
  <c r="B4016" i="1"/>
  <c r="B4017" i="1"/>
  <c r="B4018" i="1"/>
  <c r="B4019" i="1"/>
  <c r="B4020" i="1"/>
  <c r="B4021" i="1"/>
  <c r="B4022" i="1"/>
  <c r="B4023" i="1"/>
  <c r="B4024" i="1"/>
  <c r="B4025" i="1"/>
  <c r="B4026" i="1"/>
  <c r="B4027" i="1"/>
  <c r="B4028" i="1"/>
  <c r="B4029" i="1"/>
  <c r="B4030" i="1"/>
  <c r="B4031" i="1"/>
  <c r="B4032" i="1"/>
  <c r="B4033" i="1"/>
  <c r="B4034" i="1"/>
  <c r="B4035" i="1"/>
  <c r="B4036" i="1"/>
  <c r="B4037" i="1"/>
  <c r="B4038" i="1"/>
  <c r="B4039" i="1"/>
  <c r="B4040" i="1"/>
  <c r="B4041" i="1"/>
  <c r="B4042" i="1"/>
  <c r="B4043" i="1"/>
  <c r="B4044" i="1"/>
  <c r="B4045" i="1"/>
  <c r="B4046" i="1"/>
  <c r="B4047" i="1"/>
  <c r="B4048" i="1"/>
  <c r="B4049" i="1"/>
  <c r="B4050" i="1"/>
  <c r="B4051" i="1"/>
  <c r="B4052" i="1"/>
  <c r="B4053" i="1"/>
  <c r="B4054" i="1"/>
  <c r="B4055" i="1"/>
  <c r="B4056" i="1"/>
  <c r="B4057" i="1"/>
  <c r="B4058" i="1"/>
  <c r="B4059" i="1"/>
  <c r="B4060" i="1"/>
  <c r="B4061" i="1"/>
  <c r="B4062" i="1"/>
  <c r="B4063" i="1"/>
  <c r="B4064" i="1"/>
  <c r="B4065" i="1"/>
  <c r="B4066" i="1"/>
  <c r="B4067" i="1"/>
  <c r="B4068" i="1"/>
  <c r="B4069" i="1"/>
  <c r="B4070" i="1"/>
  <c r="B4071" i="1"/>
  <c r="B4072" i="1"/>
  <c r="B4073" i="1"/>
  <c r="B4074" i="1"/>
  <c r="B4075" i="1"/>
  <c r="B4076" i="1"/>
  <c r="B4077" i="1"/>
  <c r="B4078" i="1"/>
  <c r="B4079" i="1"/>
  <c r="B4080" i="1"/>
  <c r="B4081" i="1"/>
  <c r="B4082" i="1"/>
  <c r="B4083" i="1"/>
  <c r="B4084" i="1"/>
  <c r="B4085" i="1"/>
  <c r="B4086" i="1"/>
  <c r="B4087" i="1"/>
  <c r="B4088" i="1"/>
  <c r="B4089" i="1"/>
  <c r="B4090" i="1"/>
  <c r="B4091" i="1"/>
  <c r="B4092" i="1"/>
  <c r="B4093" i="1"/>
  <c r="B4094" i="1"/>
  <c r="B4095" i="1"/>
  <c r="B4096" i="1"/>
  <c r="B4097" i="1"/>
  <c r="B4098" i="1"/>
  <c r="B4099" i="1"/>
  <c r="B4100" i="1"/>
  <c r="B4101" i="1"/>
  <c r="B4102" i="1"/>
  <c r="B4103" i="1"/>
  <c r="B4104" i="1"/>
  <c r="B4105" i="1"/>
  <c r="B4106" i="1"/>
  <c r="B4107" i="1"/>
  <c r="B4108" i="1"/>
  <c r="B4109" i="1"/>
  <c r="B4110" i="1"/>
  <c r="B4111" i="1"/>
  <c r="B4112" i="1"/>
  <c r="B4113" i="1"/>
  <c r="B4114" i="1"/>
  <c r="B4115" i="1"/>
  <c r="B4116" i="1"/>
  <c r="B4117" i="1"/>
  <c r="B4118" i="1"/>
  <c r="B4119" i="1"/>
  <c r="B4120" i="1"/>
  <c r="B4121" i="1"/>
  <c r="B4122" i="1"/>
  <c r="B4123" i="1"/>
  <c r="B4124" i="1"/>
  <c r="B4125" i="1"/>
  <c r="B4126" i="1"/>
  <c r="B4127" i="1"/>
  <c r="B4128" i="1"/>
  <c r="B4129" i="1"/>
  <c r="B4130" i="1"/>
  <c r="B4131" i="1"/>
  <c r="B4132" i="1"/>
  <c r="B4133" i="1"/>
  <c r="B4134" i="1"/>
  <c r="B4135" i="1"/>
  <c r="B4136" i="1"/>
  <c r="B4137" i="1"/>
  <c r="B4138" i="1"/>
  <c r="B4139" i="1"/>
  <c r="B4140" i="1"/>
  <c r="B4141" i="1"/>
  <c r="B4142" i="1"/>
  <c r="B4143" i="1"/>
  <c r="B4144" i="1"/>
  <c r="B4145" i="1"/>
  <c r="B4146" i="1"/>
  <c r="B4147" i="1"/>
  <c r="B4148" i="1"/>
  <c r="B4149" i="1"/>
  <c r="B4150" i="1"/>
  <c r="B4151" i="1"/>
  <c r="B4152" i="1"/>
  <c r="B4153" i="1"/>
  <c r="B4154" i="1"/>
  <c r="B4155" i="1"/>
  <c r="B4156" i="1"/>
  <c r="B4157" i="1"/>
  <c r="B4158" i="1"/>
  <c r="B4159" i="1"/>
  <c r="B4160" i="1"/>
  <c r="B4161" i="1"/>
  <c r="B4162" i="1"/>
  <c r="B4163" i="1"/>
  <c r="B4164" i="1"/>
  <c r="B4165" i="1"/>
  <c r="B4166" i="1"/>
  <c r="B4167" i="1"/>
  <c r="B4168" i="1"/>
  <c r="B4169" i="1"/>
  <c r="B4170" i="1"/>
  <c r="B4171" i="1"/>
  <c r="B4172" i="1"/>
  <c r="B4173" i="1"/>
  <c r="B4174" i="1"/>
  <c r="B4175" i="1"/>
  <c r="B4176" i="1"/>
  <c r="B4177" i="1"/>
  <c r="B4178" i="1"/>
  <c r="B4179" i="1"/>
  <c r="B4180" i="1"/>
  <c r="B4181" i="1"/>
  <c r="B4182" i="1"/>
  <c r="B4183" i="1"/>
  <c r="B4184" i="1"/>
  <c r="B4185" i="1"/>
  <c r="B4186" i="1"/>
  <c r="B4187" i="1"/>
  <c r="B4188" i="1"/>
  <c r="B4189" i="1"/>
  <c r="B4190" i="1"/>
  <c r="B4191" i="1"/>
  <c r="B4192" i="1"/>
  <c r="B4193" i="1"/>
  <c r="B4194" i="1"/>
  <c r="B4195" i="1"/>
  <c r="B4196" i="1"/>
  <c r="B4197" i="1"/>
  <c r="B4198" i="1"/>
  <c r="B4199" i="1"/>
  <c r="B4200" i="1"/>
  <c r="B4201" i="1"/>
  <c r="B4202" i="1"/>
  <c r="B4203" i="1"/>
  <c r="B4204" i="1"/>
  <c r="B4205" i="1"/>
  <c r="B4206" i="1"/>
  <c r="B4207" i="1"/>
  <c r="B4208" i="1"/>
  <c r="B4209" i="1"/>
  <c r="B4210" i="1"/>
  <c r="B4211" i="1"/>
  <c r="B4212" i="1"/>
  <c r="B4213" i="1"/>
  <c r="B4214" i="1"/>
  <c r="B4215" i="1"/>
  <c r="B4216" i="1"/>
  <c r="B4217" i="1"/>
  <c r="B4218" i="1"/>
  <c r="B4219" i="1"/>
  <c r="B4220" i="1"/>
  <c r="B4221" i="1"/>
  <c r="B4222" i="1"/>
  <c r="B4223" i="1"/>
  <c r="B4224" i="1"/>
  <c r="B4225" i="1"/>
  <c r="B4226" i="1"/>
  <c r="B4227" i="1"/>
  <c r="B4228" i="1"/>
  <c r="B4229" i="1"/>
  <c r="B4230" i="1"/>
  <c r="B4231" i="1"/>
  <c r="B4232" i="1"/>
  <c r="B4233" i="1"/>
  <c r="B4234" i="1"/>
  <c r="B4235" i="1"/>
  <c r="B4236" i="1"/>
  <c r="B4237" i="1"/>
  <c r="B4238" i="1"/>
  <c r="B4239" i="1"/>
  <c r="B4240" i="1"/>
  <c r="B4241" i="1"/>
  <c r="B4242" i="1"/>
  <c r="B4243" i="1"/>
  <c r="B4244" i="1"/>
  <c r="B4245" i="1"/>
  <c r="B4246" i="1"/>
  <c r="B4247" i="1"/>
  <c r="B4248" i="1"/>
  <c r="B4249" i="1"/>
  <c r="B4250" i="1"/>
  <c r="B4251" i="1"/>
  <c r="B4252" i="1"/>
  <c r="B4253" i="1"/>
  <c r="B4254" i="1"/>
  <c r="B4255" i="1"/>
  <c r="B4256" i="1"/>
  <c r="B4257" i="1"/>
  <c r="B4258" i="1"/>
  <c r="B4259" i="1"/>
  <c r="B4260" i="1"/>
  <c r="B4261" i="1"/>
  <c r="B4262" i="1"/>
  <c r="B4263" i="1"/>
  <c r="B4264" i="1"/>
  <c r="B4265" i="1"/>
  <c r="B4266" i="1"/>
  <c r="B4267" i="1"/>
  <c r="B4268" i="1"/>
  <c r="B4269" i="1"/>
  <c r="B4270" i="1"/>
  <c r="B4271" i="1"/>
  <c r="B4272" i="1"/>
  <c r="B4273" i="1"/>
  <c r="B4274" i="1"/>
  <c r="B4275" i="1"/>
  <c r="B4276" i="1"/>
  <c r="B4277" i="1"/>
  <c r="B4278" i="1"/>
  <c r="B4279" i="1"/>
  <c r="B4280" i="1"/>
  <c r="B4281" i="1"/>
  <c r="B4282" i="1"/>
  <c r="B4283" i="1"/>
  <c r="B4284" i="1"/>
  <c r="B4285" i="1"/>
  <c r="B4286" i="1"/>
  <c r="B4287" i="1"/>
  <c r="B4288" i="1"/>
  <c r="B4289" i="1"/>
  <c r="B4290" i="1"/>
  <c r="B4291" i="1"/>
  <c r="B4292" i="1"/>
  <c r="B4293" i="1"/>
  <c r="B4294" i="1"/>
  <c r="B4295" i="1"/>
  <c r="B4296" i="1"/>
  <c r="B4297" i="1"/>
  <c r="B4298" i="1"/>
  <c r="B4299" i="1"/>
  <c r="B4300" i="1"/>
  <c r="B4301" i="1"/>
  <c r="B4302" i="1"/>
  <c r="B4303" i="1"/>
  <c r="B4304" i="1"/>
  <c r="B4305" i="1"/>
  <c r="B4306" i="1"/>
  <c r="B4307" i="1"/>
  <c r="B4308" i="1"/>
  <c r="B4309" i="1"/>
  <c r="B4310" i="1"/>
  <c r="B4311" i="1"/>
  <c r="B4312" i="1"/>
  <c r="B4313" i="1"/>
  <c r="B4314" i="1"/>
  <c r="B4315" i="1"/>
  <c r="B4316" i="1"/>
  <c r="B4317" i="1"/>
  <c r="B4318" i="1"/>
  <c r="B4319" i="1"/>
  <c r="B4320" i="1"/>
  <c r="B4321" i="1"/>
  <c r="B4322" i="1"/>
  <c r="B4323" i="1"/>
  <c r="B4324" i="1"/>
  <c r="B4325" i="1"/>
  <c r="B4326" i="1"/>
  <c r="B4327" i="1"/>
  <c r="B4328" i="1"/>
  <c r="B4329" i="1"/>
  <c r="B4330" i="1"/>
  <c r="B4331" i="1"/>
  <c r="B4332" i="1"/>
  <c r="B4333" i="1"/>
  <c r="B4334" i="1"/>
  <c r="B4335" i="1"/>
  <c r="B4336" i="1"/>
  <c r="B4337" i="1"/>
  <c r="B4338" i="1"/>
  <c r="B4339" i="1"/>
  <c r="B4340" i="1"/>
  <c r="B4341" i="1"/>
  <c r="B4342" i="1"/>
  <c r="B4343" i="1"/>
  <c r="B4344" i="1"/>
  <c r="B4345" i="1"/>
  <c r="B4346" i="1"/>
  <c r="B4347" i="1"/>
  <c r="B4348" i="1"/>
  <c r="B4349" i="1"/>
  <c r="B4350" i="1"/>
  <c r="B4351" i="1"/>
  <c r="B4352" i="1"/>
  <c r="B4353" i="1"/>
  <c r="B4354" i="1"/>
  <c r="B4355" i="1"/>
  <c r="B4356" i="1"/>
  <c r="B4357" i="1"/>
  <c r="B4358" i="1"/>
  <c r="B4359" i="1"/>
  <c r="B4360" i="1"/>
  <c r="B4361" i="1"/>
  <c r="B4362" i="1"/>
  <c r="B4363" i="1"/>
  <c r="B4364" i="1"/>
  <c r="B4365" i="1"/>
  <c r="B4366" i="1"/>
  <c r="B4367" i="1"/>
  <c r="B4368" i="1"/>
  <c r="B4369" i="1"/>
  <c r="B4370" i="1"/>
  <c r="B4371" i="1"/>
  <c r="B4372" i="1"/>
  <c r="B4373" i="1"/>
  <c r="B4374" i="1"/>
  <c r="B4375" i="1"/>
  <c r="B4376" i="1"/>
  <c r="B4377" i="1"/>
  <c r="B4378" i="1"/>
  <c r="B4379" i="1"/>
  <c r="B4380" i="1"/>
  <c r="B4381" i="1"/>
  <c r="B4382" i="1"/>
  <c r="B4383" i="1"/>
  <c r="B4384" i="1"/>
  <c r="B4385" i="1"/>
  <c r="B4386" i="1"/>
  <c r="B4387" i="1"/>
  <c r="B4388" i="1"/>
  <c r="B4389" i="1"/>
  <c r="B4390" i="1"/>
  <c r="B4391" i="1"/>
  <c r="B4392" i="1"/>
  <c r="B4393" i="1"/>
  <c r="B4394" i="1"/>
  <c r="B4395" i="1"/>
  <c r="B4396" i="1"/>
  <c r="B4397" i="1"/>
  <c r="B4398" i="1"/>
  <c r="B4399" i="1"/>
  <c r="B4400" i="1"/>
  <c r="B4401" i="1"/>
  <c r="B4402" i="1"/>
  <c r="B4403" i="1"/>
  <c r="B4404" i="1"/>
  <c r="B4405" i="1"/>
  <c r="B4406" i="1"/>
  <c r="B4407" i="1"/>
  <c r="B4408" i="1"/>
  <c r="B4409" i="1"/>
  <c r="B4410" i="1"/>
  <c r="B4411" i="1"/>
  <c r="B4412" i="1"/>
  <c r="B4413" i="1"/>
  <c r="B4414" i="1"/>
  <c r="B4415" i="1"/>
  <c r="B4416" i="1"/>
  <c r="B4417" i="1"/>
  <c r="B4418" i="1"/>
  <c r="B4419" i="1"/>
  <c r="B4420" i="1"/>
  <c r="B4421" i="1"/>
  <c r="B4422" i="1"/>
  <c r="B4423" i="1"/>
  <c r="B4424" i="1"/>
  <c r="B4425" i="1"/>
  <c r="B4426" i="1"/>
  <c r="B4427" i="1"/>
  <c r="B4428" i="1"/>
  <c r="B4429" i="1"/>
  <c r="B4430" i="1"/>
  <c r="B4431" i="1"/>
  <c r="B4432" i="1"/>
  <c r="B4433" i="1"/>
  <c r="B4434" i="1"/>
  <c r="B4435" i="1"/>
  <c r="B4436" i="1"/>
  <c r="B4437" i="1"/>
  <c r="B4438" i="1"/>
  <c r="B4439" i="1"/>
  <c r="B4440" i="1"/>
  <c r="B4441" i="1"/>
  <c r="B4442" i="1"/>
  <c r="B4443" i="1"/>
  <c r="B4444" i="1"/>
  <c r="B4445" i="1"/>
  <c r="B4446" i="1"/>
  <c r="B4447" i="1"/>
  <c r="B4448" i="1"/>
  <c r="B4449" i="1"/>
  <c r="B4450" i="1"/>
  <c r="B4451" i="1"/>
  <c r="B4452" i="1"/>
  <c r="B4453" i="1"/>
  <c r="B4454" i="1"/>
  <c r="B4455" i="1"/>
  <c r="B4456" i="1"/>
  <c r="B4457" i="1"/>
  <c r="B4458" i="1"/>
  <c r="B4459" i="1"/>
  <c r="B4460" i="1"/>
  <c r="B4461" i="1"/>
  <c r="B4462" i="1"/>
  <c r="B4463" i="1"/>
  <c r="B4464" i="1"/>
  <c r="B4465" i="1"/>
  <c r="B4466" i="1"/>
  <c r="B4467" i="1"/>
  <c r="B4468" i="1"/>
  <c r="B4469" i="1"/>
  <c r="B4470" i="1"/>
  <c r="B4471" i="1"/>
  <c r="B4472" i="1"/>
  <c r="B4473" i="1"/>
  <c r="B4474" i="1"/>
  <c r="B4475" i="1"/>
  <c r="B4476" i="1"/>
  <c r="B4477" i="1"/>
  <c r="B4478" i="1"/>
  <c r="B4479" i="1"/>
  <c r="B4480" i="1"/>
  <c r="B4481" i="1"/>
  <c r="B4482" i="1"/>
  <c r="B4483" i="1"/>
  <c r="B4484" i="1"/>
  <c r="B4485" i="1"/>
  <c r="B4486" i="1"/>
  <c r="B4487" i="1"/>
  <c r="B4488" i="1"/>
  <c r="B4489" i="1"/>
  <c r="B4490" i="1"/>
  <c r="B4491" i="1"/>
  <c r="B4492" i="1"/>
  <c r="B4493" i="1"/>
  <c r="B4494" i="1"/>
  <c r="B4495" i="1"/>
  <c r="B4496" i="1"/>
  <c r="B4497" i="1"/>
  <c r="B4498" i="1"/>
  <c r="B4499" i="1"/>
  <c r="B4500" i="1"/>
  <c r="B4501" i="1"/>
  <c r="B4502" i="1"/>
  <c r="B4503" i="1"/>
  <c r="B4504" i="1"/>
  <c r="B4505" i="1"/>
  <c r="B4506" i="1"/>
  <c r="B4507" i="1"/>
  <c r="B4508" i="1"/>
  <c r="B4509" i="1"/>
  <c r="B4510" i="1"/>
  <c r="B4511" i="1"/>
  <c r="B4512" i="1"/>
  <c r="B4513" i="1"/>
  <c r="B4514" i="1"/>
  <c r="B4515" i="1"/>
  <c r="B4516" i="1"/>
  <c r="B4517" i="1"/>
  <c r="B4518" i="1"/>
  <c r="B4519" i="1"/>
  <c r="B4520" i="1"/>
  <c r="B4521" i="1"/>
  <c r="B4522" i="1"/>
  <c r="B4523" i="1"/>
  <c r="B4524" i="1"/>
  <c r="B4525" i="1"/>
  <c r="B4526" i="1"/>
  <c r="B4527" i="1"/>
  <c r="B4528" i="1"/>
  <c r="B4529" i="1"/>
  <c r="B4530" i="1"/>
  <c r="B4531" i="1"/>
  <c r="B4532" i="1"/>
  <c r="B4533" i="1"/>
  <c r="B4534" i="1"/>
  <c r="B4535" i="1"/>
  <c r="B4536" i="1"/>
  <c r="B4537" i="1"/>
  <c r="B4538" i="1"/>
  <c r="B4539" i="1"/>
  <c r="B4540" i="1"/>
  <c r="B4541" i="1"/>
  <c r="B4542" i="1"/>
  <c r="B4543" i="1"/>
  <c r="B4544" i="1"/>
  <c r="B4545" i="1"/>
  <c r="B4546" i="1"/>
  <c r="B4547" i="1"/>
  <c r="B4548" i="1"/>
  <c r="B4549" i="1"/>
  <c r="B4550" i="1"/>
  <c r="B4551" i="1"/>
  <c r="B4552" i="1"/>
  <c r="B4553" i="1"/>
  <c r="B4554" i="1"/>
  <c r="B4555" i="1"/>
  <c r="B4556" i="1"/>
  <c r="B4557" i="1"/>
  <c r="B4558" i="1"/>
  <c r="B4559" i="1"/>
  <c r="B4560" i="1"/>
  <c r="B4561" i="1"/>
  <c r="B4562" i="1"/>
  <c r="B4563" i="1"/>
  <c r="B4564" i="1"/>
  <c r="B4565" i="1"/>
  <c r="B4566" i="1"/>
  <c r="B4567" i="1"/>
  <c r="B4568" i="1"/>
  <c r="B4569" i="1"/>
  <c r="B4570" i="1"/>
  <c r="B4571" i="1"/>
  <c r="B4572" i="1"/>
  <c r="B4573" i="1"/>
  <c r="B4574" i="1"/>
  <c r="B4575" i="1"/>
  <c r="B4576" i="1"/>
  <c r="B4577" i="1"/>
  <c r="B4578" i="1"/>
  <c r="B4579" i="1"/>
  <c r="B4580" i="1"/>
  <c r="B4581" i="1"/>
  <c r="B4582" i="1"/>
  <c r="B4583" i="1"/>
  <c r="B4584" i="1"/>
  <c r="B4585" i="1"/>
  <c r="B4586" i="1"/>
  <c r="B4587" i="1"/>
  <c r="B4588" i="1"/>
  <c r="B4589" i="1"/>
  <c r="B4590" i="1"/>
  <c r="B4591" i="1"/>
  <c r="B4592" i="1"/>
  <c r="B4593" i="1"/>
  <c r="B4594" i="1"/>
  <c r="B4595" i="1"/>
  <c r="B4596" i="1"/>
  <c r="B4597" i="1"/>
  <c r="B4598" i="1"/>
  <c r="B4599" i="1"/>
  <c r="B4600" i="1"/>
  <c r="B4601" i="1"/>
  <c r="B4602" i="1"/>
  <c r="B4603" i="1"/>
  <c r="B4604" i="1"/>
  <c r="B4605" i="1"/>
  <c r="B4606" i="1"/>
  <c r="B4607" i="1"/>
  <c r="B4608" i="1"/>
  <c r="B4609" i="1"/>
  <c r="B4610" i="1"/>
  <c r="B4611" i="1"/>
  <c r="B4612" i="1"/>
  <c r="B4613" i="1"/>
  <c r="B4614" i="1"/>
  <c r="B4615" i="1"/>
  <c r="B4616" i="1"/>
  <c r="B4617" i="1"/>
  <c r="B4618" i="1"/>
  <c r="B4619" i="1"/>
  <c r="B4620" i="1"/>
  <c r="B4621" i="1"/>
  <c r="B4622" i="1"/>
  <c r="B4623" i="1"/>
  <c r="B4624" i="1"/>
  <c r="B4625" i="1"/>
  <c r="B4626" i="1"/>
  <c r="B4627" i="1"/>
  <c r="B4628" i="1"/>
  <c r="B4629" i="1"/>
  <c r="B4630" i="1"/>
  <c r="B4631" i="1"/>
  <c r="B4632" i="1"/>
  <c r="B4633" i="1"/>
  <c r="B4634" i="1"/>
  <c r="B4635" i="1"/>
  <c r="B4636" i="1"/>
  <c r="B4637" i="1"/>
  <c r="B4638" i="1"/>
  <c r="B4639" i="1"/>
  <c r="B4640" i="1"/>
  <c r="B4641" i="1"/>
  <c r="B4642" i="1"/>
  <c r="B4643" i="1"/>
  <c r="B4644" i="1"/>
  <c r="B4645" i="1"/>
  <c r="B4646" i="1"/>
  <c r="B4647" i="1"/>
  <c r="B4648" i="1"/>
  <c r="B4649" i="1"/>
  <c r="B4650" i="1"/>
  <c r="B4651" i="1"/>
  <c r="B4652" i="1"/>
  <c r="B4653" i="1"/>
  <c r="B4654" i="1"/>
  <c r="B4655" i="1"/>
  <c r="B4656" i="1"/>
  <c r="B4657" i="1"/>
  <c r="B4658" i="1"/>
  <c r="B4659" i="1"/>
  <c r="B4660" i="1"/>
  <c r="B4661" i="1"/>
  <c r="B4662" i="1"/>
  <c r="B4663" i="1"/>
  <c r="B4664" i="1"/>
  <c r="B4665" i="1"/>
  <c r="B4666" i="1"/>
  <c r="B4667" i="1"/>
  <c r="B4668" i="1"/>
  <c r="B4669" i="1"/>
  <c r="B4670" i="1"/>
  <c r="B4671" i="1"/>
  <c r="B4672" i="1"/>
  <c r="B4673" i="1"/>
  <c r="B4674" i="1"/>
  <c r="B4675" i="1"/>
  <c r="B4676" i="1"/>
  <c r="B4677" i="1"/>
  <c r="B4678" i="1"/>
  <c r="B4679" i="1"/>
  <c r="B4680" i="1"/>
  <c r="B4681" i="1"/>
  <c r="B4682" i="1"/>
  <c r="B4683" i="1"/>
  <c r="B4684" i="1"/>
  <c r="B4685" i="1"/>
  <c r="B4686" i="1"/>
  <c r="B4687" i="1"/>
  <c r="B4688" i="1"/>
  <c r="B4689" i="1"/>
  <c r="B4690" i="1"/>
  <c r="B4691" i="1"/>
  <c r="B4692" i="1"/>
  <c r="B4693" i="1"/>
  <c r="B4694" i="1"/>
  <c r="B4695" i="1"/>
  <c r="B4696" i="1"/>
  <c r="B4697" i="1"/>
  <c r="B4698" i="1"/>
  <c r="B4699" i="1"/>
  <c r="B4700" i="1"/>
  <c r="B4701" i="1"/>
  <c r="B4702" i="1"/>
  <c r="B4703" i="1"/>
  <c r="B4704" i="1"/>
  <c r="B4705" i="1"/>
  <c r="B4706" i="1"/>
  <c r="B4707" i="1"/>
  <c r="B4708" i="1"/>
  <c r="B4709" i="1"/>
  <c r="B4710" i="1"/>
  <c r="B4711" i="1"/>
  <c r="B4712" i="1"/>
  <c r="B4713" i="1"/>
  <c r="B4714" i="1"/>
  <c r="B4715" i="1"/>
  <c r="B4716" i="1"/>
  <c r="B4717" i="1"/>
  <c r="B4718" i="1"/>
  <c r="B4719" i="1"/>
  <c r="B4720" i="1"/>
  <c r="B4721" i="1"/>
  <c r="B4722" i="1"/>
  <c r="B4723" i="1"/>
  <c r="B4724" i="1"/>
  <c r="B4725" i="1"/>
  <c r="B4726" i="1"/>
  <c r="B4727" i="1"/>
  <c r="B4728" i="1"/>
  <c r="B4729" i="1"/>
  <c r="B4730" i="1"/>
  <c r="B4731" i="1"/>
  <c r="B4732" i="1"/>
  <c r="B4733" i="1"/>
  <c r="B4734" i="1"/>
  <c r="B4735" i="1"/>
  <c r="B4736" i="1"/>
  <c r="B4737" i="1"/>
  <c r="B4738" i="1"/>
  <c r="B4739" i="1"/>
  <c r="B4740" i="1"/>
  <c r="B4741" i="1"/>
  <c r="B4742" i="1"/>
  <c r="B4743" i="1"/>
  <c r="B4744" i="1"/>
  <c r="B4745" i="1"/>
  <c r="B4746" i="1"/>
  <c r="B4747" i="1"/>
  <c r="B4748" i="1"/>
  <c r="B4749" i="1"/>
  <c r="B4750" i="1"/>
  <c r="B4751" i="1"/>
  <c r="B4752" i="1"/>
  <c r="B4753" i="1"/>
  <c r="B4754" i="1"/>
  <c r="B4755" i="1"/>
  <c r="B4756" i="1"/>
  <c r="B4757" i="1"/>
  <c r="B4758" i="1"/>
  <c r="B4759" i="1"/>
  <c r="B4760" i="1"/>
  <c r="B4761" i="1"/>
  <c r="B4762" i="1"/>
  <c r="B4763" i="1"/>
  <c r="B4764" i="1"/>
  <c r="B4765" i="1"/>
  <c r="B4766" i="1"/>
  <c r="B4767" i="1"/>
  <c r="B4768" i="1"/>
  <c r="B4769" i="1"/>
  <c r="B4770" i="1"/>
  <c r="B4771" i="1"/>
  <c r="B4772" i="1"/>
  <c r="B4773" i="1"/>
  <c r="B4774" i="1"/>
  <c r="B4775" i="1"/>
  <c r="B4776" i="1"/>
  <c r="B4777" i="1"/>
  <c r="B4778" i="1"/>
  <c r="B4779" i="1"/>
  <c r="B4780" i="1"/>
  <c r="B4781" i="1"/>
  <c r="B4782" i="1"/>
  <c r="B4783" i="1"/>
  <c r="B4784" i="1"/>
  <c r="B4785" i="1"/>
  <c r="B4786" i="1"/>
  <c r="B4787" i="1"/>
  <c r="B4788" i="1"/>
  <c r="B4789" i="1"/>
  <c r="B4790" i="1"/>
  <c r="B4791" i="1"/>
  <c r="B4792" i="1"/>
  <c r="B4793" i="1"/>
  <c r="B4794" i="1"/>
  <c r="B4795" i="1"/>
  <c r="B4796" i="1"/>
  <c r="B4797" i="1"/>
  <c r="B4798" i="1"/>
  <c r="B4799" i="1"/>
  <c r="B4800" i="1"/>
  <c r="B4801" i="1"/>
  <c r="B4802" i="1"/>
  <c r="B4803" i="1"/>
  <c r="B4804" i="1"/>
  <c r="B4805" i="1"/>
  <c r="B4806" i="1"/>
  <c r="B4807" i="1"/>
  <c r="B4808" i="1"/>
  <c r="B4809" i="1"/>
  <c r="B4810" i="1"/>
  <c r="B4811" i="1"/>
  <c r="B4812" i="1"/>
  <c r="B4813" i="1"/>
  <c r="B4814" i="1"/>
  <c r="B4815" i="1"/>
  <c r="B4816" i="1"/>
  <c r="B4817" i="1"/>
  <c r="B4818" i="1"/>
  <c r="B4819" i="1"/>
  <c r="B4820" i="1"/>
  <c r="B4821" i="1"/>
  <c r="B4822" i="1"/>
  <c r="B4823" i="1"/>
  <c r="B4824" i="1"/>
  <c r="B4825" i="1"/>
  <c r="B4826" i="1"/>
  <c r="B4827" i="1"/>
  <c r="B4828" i="1"/>
  <c r="B4829" i="1"/>
  <c r="B4830" i="1"/>
  <c r="B4831" i="1"/>
  <c r="B4832" i="1"/>
  <c r="B4833" i="1"/>
  <c r="B4834" i="1"/>
  <c r="B4835" i="1"/>
  <c r="B4836" i="1"/>
  <c r="B4837" i="1"/>
  <c r="B4838" i="1"/>
  <c r="B4839" i="1"/>
  <c r="B4840" i="1"/>
  <c r="B4841" i="1"/>
  <c r="B4842" i="1"/>
  <c r="B4843" i="1"/>
  <c r="B4844" i="1"/>
  <c r="B4845" i="1"/>
  <c r="B4846" i="1"/>
  <c r="B4847" i="1"/>
  <c r="B4848" i="1"/>
  <c r="B4849" i="1"/>
  <c r="B4850" i="1"/>
  <c r="B4851" i="1"/>
  <c r="B4852" i="1"/>
  <c r="B4853" i="1"/>
  <c r="B4854" i="1"/>
  <c r="B4855" i="1"/>
  <c r="B4856" i="1"/>
  <c r="B4857" i="1"/>
  <c r="B4858" i="1"/>
  <c r="B4859" i="1"/>
  <c r="B4860" i="1"/>
  <c r="B4861" i="1"/>
  <c r="B4862" i="1"/>
  <c r="B4863" i="1"/>
  <c r="B4864" i="1"/>
  <c r="B4865" i="1"/>
  <c r="B4866" i="1"/>
  <c r="B4867" i="1"/>
  <c r="B4868" i="1"/>
  <c r="B4869" i="1"/>
  <c r="B4870" i="1"/>
  <c r="B4871" i="1"/>
  <c r="B4872" i="1"/>
  <c r="B4873" i="1"/>
  <c r="B4874" i="1"/>
  <c r="B4875" i="1"/>
  <c r="B4876" i="1"/>
  <c r="B4877" i="1"/>
  <c r="B4878" i="1"/>
  <c r="B4879" i="1"/>
  <c r="B4880" i="1"/>
  <c r="B4881" i="1"/>
  <c r="B4882" i="1"/>
  <c r="B4883" i="1"/>
  <c r="B4884" i="1"/>
  <c r="B4885" i="1"/>
  <c r="B4886" i="1"/>
  <c r="B4887" i="1"/>
  <c r="B4888" i="1"/>
  <c r="B4889" i="1"/>
  <c r="B4890" i="1"/>
  <c r="B4891" i="1"/>
  <c r="B4892" i="1"/>
  <c r="B4893" i="1"/>
  <c r="B4894" i="1"/>
  <c r="B4895" i="1"/>
  <c r="B4896" i="1"/>
  <c r="B4897" i="1"/>
  <c r="B4898" i="1"/>
  <c r="B4899" i="1"/>
  <c r="B4900" i="1"/>
  <c r="B4901" i="1"/>
  <c r="B4902" i="1"/>
  <c r="B4903" i="1"/>
  <c r="B4904" i="1"/>
  <c r="B4905" i="1"/>
  <c r="B4906" i="1"/>
  <c r="B4907" i="1"/>
  <c r="B4908" i="1"/>
  <c r="B4909" i="1"/>
  <c r="B4910" i="1"/>
  <c r="B4911" i="1"/>
  <c r="B4912" i="1"/>
  <c r="B4913" i="1"/>
  <c r="B4914" i="1"/>
  <c r="B4915" i="1"/>
  <c r="B4916" i="1"/>
  <c r="B4917" i="1"/>
  <c r="B4918" i="1"/>
  <c r="B4919" i="1"/>
  <c r="B4920" i="1"/>
  <c r="B4921" i="1"/>
  <c r="B4922" i="1"/>
  <c r="B4923" i="1"/>
  <c r="B4924" i="1"/>
  <c r="B4925" i="1"/>
  <c r="B4926" i="1"/>
  <c r="B4927" i="1"/>
  <c r="B4928" i="1"/>
  <c r="B4929" i="1"/>
  <c r="B4930" i="1"/>
  <c r="B4931" i="1"/>
  <c r="B4932" i="1"/>
  <c r="B4933" i="1"/>
  <c r="B4934" i="1"/>
  <c r="B4935" i="1"/>
  <c r="B4936" i="1"/>
  <c r="B4937" i="1"/>
  <c r="B4938" i="1"/>
  <c r="B4939" i="1"/>
  <c r="B4940" i="1"/>
  <c r="B4941" i="1"/>
  <c r="B4942" i="1"/>
  <c r="B4943" i="1"/>
  <c r="B4944" i="1"/>
  <c r="B4945" i="1"/>
  <c r="B4946" i="1"/>
  <c r="B4947" i="1"/>
  <c r="B4948" i="1"/>
  <c r="B4949" i="1"/>
  <c r="B4950" i="1"/>
  <c r="B4951" i="1"/>
  <c r="B4952" i="1"/>
  <c r="B4953" i="1"/>
  <c r="B4954" i="1"/>
  <c r="B4955" i="1"/>
  <c r="B4956" i="1"/>
  <c r="B4957" i="1"/>
  <c r="B4958" i="1"/>
  <c r="B4959" i="1"/>
  <c r="B4960" i="1"/>
  <c r="B4961" i="1"/>
  <c r="B4962" i="1"/>
  <c r="B4963" i="1"/>
  <c r="B4964" i="1"/>
  <c r="B4965" i="1"/>
  <c r="B4966" i="1"/>
  <c r="B4967" i="1"/>
  <c r="B4968" i="1"/>
  <c r="B4969" i="1"/>
  <c r="B4970" i="1"/>
  <c r="B4971" i="1"/>
  <c r="B4972" i="1"/>
  <c r="B4973" i="1"/>
  <c r="B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8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946" i="1"/>
  <c r="H1947" i="1"/>
  <c r="H1948" i="1"/>
  <c r="H1949" i="1"/>
  <c r="H1950" i="1"/>
  <c r="H1951" i="1"/>
  <c r="H1952" i="1"/>
  <c r="H1953" i="1"/>
  <c r="H1954" i="1"/>
  <c r="H1955" i="1"/>
  <c r="H1956" i="1"/>
  <c r="H1957" i="1"/>
  <c r="H1958" i="1"/>
  <c r="H1959" i="1"/>
  <c r="H1960" i="1"/>
  <c r="H1961" i="1"/>
  <c r="H1962" i="1"/>
  <c r="H1963" i="1"/>
  <c r="H1964" i="1"/>
  <c r="H1965" i="1"/>
  <c r="H1966" i="1"/>
  <c r="H1967" i="1"/>
  <c r="H1968" i="1"/>
  <c r="H1969" i="1"/>
  <c r="H1970" i="1"/>
  <c r="H1971" i="1"/>
  <c r="H1972" i="1"/>
  <c r="H1973" i="1"/>
  <c r="H1974" i="1"/>
  <c r="H1975" i="1"/>
  <c r="H1976" i="1"/>
  <c r="H1977" i="1"/>
  <c r="H1978" i="1"/>
  <c r="H1979" i="1"/>
  <c r="H1980" i="1"/>
  <c r="H1981" i="1"/>
  <c r="H1982" i="1"/>
  <c r="H1983" i="1"/>
  <c r="H1984" i="1"/>
  <c r="H1985" i="1"/>
  <c r="H1986" i="1"/>
  <c r="H1987" i="1"/>
  <c r="H1988" i="1"/>
  <c r="H1989" i="1"/>
  <c r="H1990" i="1"/>
  <c r="H1991" i="1"/>
  <c r="H1992" i="1"/>
  <c r="H1993" i="1"/>
  <c r="H1994" i="1"/>
  <c r="H1995" i="1"/>
  <c r="H1996" i="1"/>
  <c r="H1997" i="1"/>
  <c r="H1998" i="1"/>
  <c r="H1999" i="1"/>
  <c r="H2000" i="1"/>
  <c r="H2001" i="1"/>
  <c r="H2002" i="1"/>
  <c r="H2003" i="1"/>
  <c r="H2004" i="1"/>
  <c r="H2005" i="1"/>
  <c r="H2006" i="1"/>
  <c r="H2007" i="1"/>
  <c r="H2008" i="1"/>
  <c r="H2009" i="1"/>
  <c r="H2010" i="1"/>
  <c r="H2011" i="1"/>
  <c r="H2012" i="1"/>
  <c r="H2013" i="1"/>
  <c r="H2014" i="1"/>
  <c r="H2015" i="1"/>
  <c r="H2016" i="1"/>
  <c r="H2017" i="1"/>
  <c r="H2018" i="1"/>
  <c r="H2019" i="1"/>
  <c r="H2020" i="1"/>
  <c r="H2021" i="1"/>
  <c r="H2022" i="1"/>
  <c r="H2023" i="1"/>
  <c r="H2024" i="1"/>
  <c r="H2025" i="1"/>
  <c r="H2026" i="1"/>
  <c r="H2027" i="1"/>
  <c r="H2028" i="1"/>
  <c r="H2029" i="1"/>
  <c r="H2030" i="1"/>
  <c r="H2031" i="1"/>
  <c r="H2032" i="1"/>
  <c r="H2033" i="1"/>
  <c r="H2034" i="1"/>
  <c r="H2035" i="1"/>
  <c r="H2036" i="1"/>
  <c r="H2037" i="1"/>
  <c r="H2038" i="1"/>
  <c r="H2039" i="1"/>
  <c r="H2040" i="1"/>
  <c r="H2041" i="1"/>
  <c r="H2042" i="1"/>
  <c r="H2043" i="1"/>
  <c r="H2044" i="1"/>
  <c r="H2045" i="1"/>
  <c r="H2046" i="1"/>
  <c r="H2047" i="1"/>
  <c r="H2048" i="1"/>
  <c r="H2049" i="1"/>
  <c r="H2050" i="1"/>
  <c r="H2051" i="1"/>
  <c r="H2052" i="1"/>
  <c r="H2053" i="1"/>
  <c r="H2054" i="1"/>
  <c r="H2055" i="1"/>
  <c r="H2056" i="1"/>
  <c r="H2057" i="1"/>
  <c r="H2058" i="1"/>
  <c r="H2059" i="1"/>
  <c r="H2060" i="1"/>
  <c r="H2061" i="1"/>
  <c r="H2062" i="1"/>
  <c r="H2063" i="1"/>
  <c r="H2064" i="1"/>
  <c r="H2065" i="1"/>
  <c r="H2066" i="1"/>
  <c r="H2067" i="1"/>
  <c r="H2068" i="1"/>
  <c r="H2069" i="1"/>
  <c r="H2070" i="1"/>
  <c r="H2071" i="1"/>
  <c r="H2072" i="1"/>
  <c r="H2073" i="1"/>
  <c r="H2074" i="1"/>
  <c r="H2075" i="1"/>
  <c r="H2076" i="1"/>
  <c r="H2077" i="1"/>
  <c r="H2078" i="1"/>
  <c r="H2079" i="1"/>
  <c r="H2080" i="1"/>
  <c r="H2081" i="1"/>
  <c r="H2082" i="1"/>
  <c r="H2083" i="1"/>
  <c r="H2084" i="1"/>
  <c r="H2085" i="1"/>
  <c r="H2086" i="1"/>
  <c r="H2087" i="1"/>
  <c r="H2088" i="1"/>
  <c r="H2089" i="1"/>
  <c r="H2090" i="1"/>
  <c r="H2091" i="1"/>
  <c r="H2092" i="1"/>
  <c r="H2093" i="1"/>
  <c r="H2094" i="1"/>
  <c r="H2095" i="1"/>
  <c r="H2096" i="1"/>
  <c r="H2097" i="1"/>
  <c r="H2098" i="1"/>
  <c r="H2099" i="1"/>
  <c r="H2100" i="1"/>
  <c r="H2101" i="1"/>
  <c r="H2102" i="1"/>
  <c r="H2103" i="1"/>
  <c r="H2104" i="1"/>
  <c r="H2105" i="1"/>
  <c r="H2106" i="1"/>
  <c r="H2107" i="1"/>
  <c r="H2108" i="1"/>
  <c r="H2109" i="1"/>
  <c r="H2110" i="1"/>
  <c r="H2111" i="1"/>
  <c r="H2112" i="1"/>
  <c r="H2113" i="1"/>
  <c r="H2114" i="1"/>
  <c r="H2115" i="1"/>
  <c r="H2116" i="1"/>
  <c r="H2117" i="1"/>
  <c r="H2118" i="1"/>
  <c r="H2119" i="1"/>
  <c r="H2120" i="1"/>
  <c r="H2121" i="1"/>
  <c r="H2122" i="1"/>
  <c r="H2123" i="1"/>
  <c r="H2124" i="1"/>
  <c r="H2125" i="1"/>
  <c r="H2126" i="1"/>
  <c r="H2127" i="1"/>
  <c r="H2128" i="1"/>
  <c r="H2129" i="1"/>
  <c r="H2130" i="1"/>
  <c r="H2131" i="1"/>
  <c r="H2132" i="1"/>
  <c r="H2133" i="1"/>
  <c r="H2134" i="1"/>
  <c r="H2135" i="1"/>
  <c r="H2136" i="1"/>
  <c r="H2137" i="1"/>
  <c r="H2138" i="1"/>
  <c r="H2139" i="1"/>
  <c r="H2140" i="1"/>
  <c r="H2141" i="1"/>
  <c r="H2142" i="1"/>
  <c r="H2143" i="1"/>
  <c r="H2144" i="1"/>
  <c r="H2145" i="1"/>
  <c r="H2146" i="1"/>
  <c r="H2147" i="1"/>
  <c r="H2148" i="1"/>
  <c r="H2149" i="1"/>
  <c r="H2150" i="1"/>
  <c r="H2151" i="1"/>
  <c r="H2152" i="1"/>
  <c r="H2153" i="1"/>
  <c r="H2154" i="1"/>
  <c r="H2155" i="1"/>
  <c r="H2156" i="1"/>
  <c r="H2157" i="1"/>
  <c r="H2158" i="1"/>
  <c r="H2159" i="1"/>
  <c r="H2160" i="1"/>
  <c r="H2161" i="1"/>
  <c r="H2162" i="1"/>
  <c r="H2163" i="1"/>
  <c r="H2164" i="1"/>
  <c r="H2165" i="1"/>
  <c r="H2166" i="1"/>
  <c r="H2167" i="1"/>
  <c r="H2168" i="1"/>
  <c r="H2169" i="1"/>
  <c r="H2170" i="1"/>
  <c r="H2171" i="1"/>
  <c r="H2172" i="1"/>
  <c r="H2173" i="1"/>
  <c r="H2174" i="1"/>
  <c r="H2175" i="1"/>
  <c r="H2176" i="1"/>
  <c r="H2177" i="1"/>
  <c r="H2178" i="1"/>
  <c r="H2179" i="1"/>
  <c r="H2180" i="1"/>
  <c r="H2181" i="1"/>
  <c r="H2182" i="1"/>
  <c r="H2183" i="1"/>
  <c r="H2184" i="1"/>
  <c r="H2185" i="1"/>
  <c r="H2186" i="1"/>
  <c r="H2187" i="1"/>
  <c r="H2188" i="1"/>
  <c r="H2189" i="1"/>
  <c r="H2190" i="1"/>
  <c r="H2191" i="1"/>
  <c r="H2192" i="1"/>
  <c r="H2193" i="1"/>
  <c r="H2194" i="1"/>
  <c r="H2195" i="1"/>
  <c r="H2196" i="1"/>
  <c r="H2197" i="1"/>
  <c r="H2198" i="1"/>
  <c r="H2199" i="1"/>
  <c r="H2200" i="1"/>
  <c r="H2201" i="1"/>
  <c r="H2202" i="1"/>
  <c r="H2203" i="1"/>
  <c r="H2204" i="1"/>
  <c r="H2205" i="1"/>
  <c r="H2206" i="1"/>
  <c r="H2207" i="1"/>
  <c r="H2208" i="1"/>
  <c r="H2209" i="1"/>
  <c r="H2210" i="1"/>
  <c r="H2211" i="1"/>
  <c r="H2212" i="1"/>
  <c r="H2213" i="1"/>
  <c r="H2214" i="1"/>
  <c r="H2215" i="1"/>
  <c r="H2216" i="1"/>
  <c r="H2217" i="1"/>
  <c r="H2218" i="1"/>
  <c r="H2219" i="1"/>
  <c r="H2220" i="1"/>
  <c r="H2221" i="1"/>
  <c r="H2222" i="1"/>
  <c r="H2223" i="1"/>
  <c r="H2224" i="1"/>
  <c r="H2225" i="1"/>
  <c r="H2226" i="1"/>
  <c r="H2227" i="1"/>
  <c r="H2228" i="1"/>
  <c r="H2229" i="1"/>
  <c r="H2230" i="1"/>
  <c r="H2231" i="1"/>
  <c r="H2232" i="1"/>
  <c r="H2233" i="1"/>
  <c r="H2234" i="1"/>
  <c r="H2235" i="1"/>
  <c r="H2236" i="1"/>
  <c r="H2237" i="1"/>
  <c r="H2238" i="1"/>
  <c r="H2239" i="1"/>
  <c r="H2240" i="1"/>
  <c r="H2241" i="1"/>
  <c r="H2242" i="1"/>
  <c r="H2243" i="1"/>
  <c r="H2244" i="1"/>
  <c r="H2245" i="1"/>
  <c r="H2246" i="1"/>
  <c r="H2247" i="1"/>
  <c r="H2248" i="1"/>
  <c r="H2249" i="1"/>
  <c r="H2250" i="1"/>
  <c r="H2251" i="1"/>
  <c r="H2252" i="1"/>
  <c r="H2253" i="1"/>
  <c r="H2254" i="1"/>
  <c r="H2255" i="1"/>
  <c r="H2256" i="1"/>
  <c r="H2257" i="1"/>
  <c r="H2258" i="1"/>
  <c r="H2259" i="1"/>
  <c r="H2260" i="1"/>
  <c r="H2261" i="1"/>
  <c r="H2262" i="1"/>
  <c r="H2263" i="1"/>
  <c r="H2264" i="1"/>
  <c r="H2265" i="1"/>
  <c r="H2266" i="1"/>
  <c r="H2267" i="1"/>
  <c r="H2268" i="1"/>
  <c r="H2269" i="1"/>
  <c r="H2270" i="1"/>
  <c r="H2271" i="1"/>
  <c r="H2272" i="1"/>
  <c r="H2273" i="1"/>
  <c r="H2274" i="1"/>
  <c r="H2275" i="1"/>
  <c r="H2276" i="1"/>
  <c r="H2277" i="1"/>
  <c r="H2278" i="1"/>
  <c r="H2279" i="1"/>
  <c r="H2280" i="1"/>
  <c r="H2281" i="1"/>
  <c r="H2282" i="1"/>
  <c r="H2283" i="1"/>
  <c r="H2284" i="1"/>
  <c r="H2285" i="1"/>
  <c r="H2286" i="1"/>
  <c r="H2287" i="1"/>
  <c r="H2288" i="1"/>
  <c r="H2289" i="1"/>
  <c r="H2290" i="1"/>
  <c r="H2291" i="1"/>
  <c r="H2292" i="1"/>
  <c r="H2293" i="1"/>
  <c r="H2294" i="1"/>
  <c r="H2295" i="1"/>
  <c r="H2296" i="1"/>
  <c r="H2297" i="1"/>
  <c r="H2298" i="1"/>
  <c r="H2299" i="1"/>
  <c r="H2300" i="1"/>
  <c r="H2301" i="1"/>
  <c r="H2302" i="1"/>
  <c r="H2303" i="1"/>
  <c r="H2304" i="1"/>
  <c r="H2305" i="1"/>
  <c r="H2306" i="1"/>
  <c r="H2307" i="1"/>
  <c r="H2308" i="1"/>
  <c r="H2309" i="1"/>
  <c r="H2310" i="1"/>
  <c r="H2311" i="1"/>
  <c r="H2312" i="1"/>
  <c r="H2313" i="1"/>
  <c r="H2314" i="1"/>
  <c r="H2315" i="1"/>
  <c r="H2316" i="1"/>
  <c r="H2317" i="1"/>
  <c r="H2318" i="1"/>
  <c r="H2319" i="1"/>
  <c r="H2320" i="1"/>
  <c r="H2321" i="1"/>
  <c r="H2322" i="1"/>
  <c r="H2323" i="1"/>
  <c r="H2324" i="1"/>
  <c r="H2325" i="1"/>
  <c r="H2326" i="1"/>
  <c r="H2327" i="1"/>
  <c r="H2328" i="1"/>
  <c r="H2329" i="1"/>
  <c r="H2330" i="1"/>
  <c r="H2331" i="1"/>
  <c r="H2332" i="1"/>
  <c r="H2333" i="1"/>
  <c r="H2334" i="1"/>
  <c r="H2335" i="1"/>
  <c r="H2336" i="1"/>
  <c r="H2337" i="1"/>
  <c r="H2338" i="1"/>
  <c r="H2339" i="1"/>
  <c r="H2340" i="1"/>
  <c r="H2341" i="1"/>
  <c r="H2342" i="1"/>
  <c r="H2343" i="1"/>
  <c r="H2344" i="1"/>
  <c r="H2345" i="1"/>
  <c r="H2346" i="1"/>
  <c r="H2347" i="1"/>
  <c r="H2348" i="1"/>
  <c r="H2349" i="1"/>
  <c r="H2350" i="1"/>
  <c r="H2351" i="1"/>
  <c r="H2352" i="1"/>
  <c r="H2353" i="1"/>
  <c r="H2354" i="1"/>
  <c r="H2355" i="1"/>
  <c r="H2356" i="1"/>
  <c r="H2357" i="1"/>
  <c r="H2358" i="1"/>
  <c r="H2359" i="1"/>
  <c r="H2360" i="1"/>
  <c r="H2361" i="1"/>
  <c r="H2362" i="1"/>
  <c r="H2363" i="1"/>
  <c r="H2364" i="1"/>
  <c r="H2365" i="1"/>
  <c r="H2366" i="1"/>
  <c r="H2367" i="1"/>
  <c r="H2368" i="1"/>
  <c r="H2369" i="1"/>
  <c r="H2370" i="1"/>
  <c r="H2371" i="1"/>
  <c r="H2372" i="1"/>
  <c r="H2373" i="1"/>
  <c r="H2374" i="1"/>
  <c r="H2375" i="1"/>
  <c r="H2376" i="1"/>
  <c r="H2377" i="1"/>
  <c r="H2378" i="1"/>
  <c r="H2379" i="1"/>
  <c r="H2380" i="1"/>
  <c r="H2381" i="1"/>
  <c r="H2382" i="1"/>
  <c r="H2383" i="1"/>
  <c r="H2384" i="1"/>
  <c r="H2385" i="1"/>
  <c r="H2386" i="1"/>
  <c r="H2387" i="1"/>
  <c r="H2388" i="1"/>
  <c r="H2389" i="1"/>
  <c r="H2390" i="1"/>
  <c r="H2391" i="1"/>
  <c r="H2392" i="1"/>
  <c r="H2393" i="1"/>
  <c r="H2394" i="1"/>
  <c r="H2395" i="1"/>
  <c r="H2396" i="1"/>
  <c r="H2397" i="1"/>
  <c r="H2398" i="1"/>
  <c r="H2399" i="1"/>
  <c r="H2400" i="1"/>
  <c r="H2401" i="1"/>
  <c r="H2402" i="1"/>
  <c r="H2403" i="1"/>
  <c r="H2404" i="1"/>
  <c r="H2405" i="1"/>
  <c r="H2406" i="1"/>
  <c r="H2407" i="1"/>
  <c r="H2408" i="1"/>
  <c r="H2409" i="1"/>
  <c r="H2410" i="1"/>
  <c r="H2411" i="1"/>
  <c r="H2412" i="1"/>
  <c r="H2413" i="1"/>
  <c r="H2414" i="1"/>
  <c r="H2415" i="1"/>
  <c r="H2416" i="1"/>
  <c r="H2417" i="1"/>
  <c r="H2418" i="1"/>
  <c r="H2419" i="1"/>
  <c r="H2420" i="1"/>
  <c r="H2421" i="1"/>
  <c r="H2422" i="1"/>
  <c r="H2423" i="1"/>
  <c r="H2424" i="1"/>
  <c r="H2425" i="1"/>
  <c r="H2426" i="1"/>
  <c r="H2427" i="1"/>
  <c r="H2428" i="1"/>
  <c r="H2429" i="1"/>
  <c r="H2430" i="1"/>
  <c r="H2431" i="1"/>
  <c r="H2432" i="1"/>
  <c r="H2433" i="1"/>
  <c r="H2434" i="1"/>
  <c r="H2435" i="1"/>
  <c r="H2436" i="1"/>
  <c r="H2437" i="1"/>
  <c r="H2438" i="1"/>
  <c r="H2439" i="1"/>
  <c r="H2440" i="1"/>
  <c r="H2441" i="1"/>
  <c r="H2442" i="1"/>
  <c r="H2443" i="1"/>
  <c r="H2444" i="1"/>
  <c r="H2445" i="1"/>
  <c r="H2446" i="1"/>
  <c r="H2447" i="1"/>
  <c r="H2448" i="1"/>
  <c r="H2449" i="1"/>
  <c r="H2450" i="1"/>
  <c r="H2451" i="1"/>
  <c r="H2452" i="1"/>
  <c r="H2453" i="1"/>
  <c r="H2454" i="1"/>
  <c r="H2455" i="1"/>
  <c r="H2456" i="1"/>
  <c r="H2457" i="1"/>
  <c r="H2458" i="1"/>
  <c r="H2459" i="1"/>
  <c r="H2460" i="1"/>
  <c r="H2461" i="1"/>
  <c r="H2462" i="1"/>
  <c r="H2463" i="1"/>
  <c r="H2464" i="1"/>
  <c r="H2465" i="1"/>
  <c r="H2466" i="1"/>
  <c r="H2467" i="1"/>
  <c r="H2468" i="1"/>
  <c r="H2469" i="1"/>
  <c r="H2470" i="1"/>
  <c r="H2471" i="1"/>
  <c r="H2472" i="1"/>
  <c r="H2473" i="1"/>
  <c r="H2474" i="1"/>
  <c r="H2475" i="1"/>
  <c r="H2476" i="1"/>
  <c r="H2477" i="1"/>
  <c r="H2478" i="1"/>
  <c r="H2479" i="1"/>
  <c r="H2480" i="1"/>
  <c r="H2481" i="1"/>
  <c r="H2482" i="1"/>
  <c r="H2483" i="1"/>
  <c r="H2484" i="1"/>
  <c r="H2485" i="1"/>
  <c r="H2486" i="1"/>
  <c r="H2487" i="1"/>
  <c r="H2488" i="1"/>
  <c r="H2489" i="1"/>
  <c r="H2490" i="1"/>
  <c r="H2491" i="1"/>
  <c r="H2492" i="1"/>
  <c r="H2493" i="1"/>
  <c r="H2494" i="1"/>
  <c r="H2495" i="1"/>
  <c r="H2496" i="1"/>
  <c r="H2497" i="1"/>
  <c r="H2498" i="1"/>
  <c r="H2499" i="1"/>
  <c r="H2500" i="1"/>
  <c r="H2501" i="1"/>
  <c r="H2502" i="1"/>
  <c r="H2503" i="1"/>
  <c r="H2504" i="1"/>
  <c r="H2505" i="1"/>
  <c r="H2506" i="1"/>
  <c r="H2507" i="1"/>
  <c r="H2508" i="1"/>
  <c r="H2509" i="1"/>
  <c r="H2510" i="1"/>
  <c r="H2511" i="1"/>
  <c r="H2512" i="1"/>
  <c r="H2513" i="1"/>
  <c r="H2514" i="1"/>
  <c r="H2515" i="1"/>
  <c r="H2516" i="1"/>
  <c r="H2517" i="1"/>
  <c r="H2518" i="1"/>
  <c r="H2519" i="1"/>
  <c r="H2520" i="1"/>
  <c r="H2521" i="1"/>
  <c r="H2522" i="1"/>
  <c r="H2523" i="1"/>
  <c r="H2524" i="1"/>
  <c r="H2525" i="1"/>
  <c r="H2526" i="1"/>
  <c r="H2527" i="1"/>
  <c r="H2528" i="1"/>
  <c r="H2529" i="1"/>
  <c r="H2530" i="1"/>
  <c r="H2531" i="1"/>
  <c r="H2532" i="1"/>
  <c r="H2533" i="1"/>
  <c r="H2534" i="1"/>
  <c r="H2535" i="1"/>
  <c r="H2536" i="1"/>
  <c r="H2537" i="1"/>
  <c r="H2538" i="1"/>
  <c r="H2539" i="1"/>
  <c r="H2540" i="1"/>
  <c r="H2541" i="1"/>
  <c r="H2542" i="1"/>
  <c r="H2543" i="1"/>
  <c r="H2544" i="1"/>
  <c r="H2545" i="1"/>
  <c r="H2546" i="1"/>
  <c r="H2547" i="1"/>
  <c r="H2548" i="1"/>
  <c r="H2549" i="1"/>
  <c r="H2550" i="1"/>
  <c r="H2551" i="1"/>
  <c r="H2552" i="1"/>
  <c r="H2553" i="1"/>
  <c r="H2554" i="1"/>
  <c r="H2555" i="1"/>
  <c r="H2556" i="1"/>
  <c r="H2557" i="1"/>
  <c r="H2558" i="1"/>
  <c r="H2559" i="1"/>
  <c r="H2560" i="1"/>
  <c r="H2561" i="1"/>
  <c r="H2562" i="1"/>
  <c r="H2563" i="1"/>
  <c r="H2564" i="1"/>
  <c r="H2565" i="1"/>
  <c r="H2566" i="1"/>
  <c r="H2567" i="1"/>
  <c r="H2568" i="1"/>
  <c r="H2569" i="1"/>
  <c r="H2570" i="1"/>
  <c r="H2571" i="1"/>
  <c r="H2572" i="1"/>
  <c r="H2573" i="1"/>
  <c r="H2574" i="1"/>
  <c r="H2575" i="1"/>
  <c r="H2576" i="1"/>
  <c r="H2577" i="1"/>
  <c r="H2578" i="1"/>
  <c r="H2579" i="1"/>
  <c r="H2580" i="1"/>
  <c r="H2581" i="1"/>
  <c r="H2582" i="1"/>
  <c r="H2583" i="1"/>
  <c r="H2584" i="1"/>
  <c r="H2585" i="1"/>
  <c r="H2586" i="1"/>
  <c r="H2587" i="1"/>
  <c r="H2588" i="1"/>
  <c r="H2589" i="1"/>
  <c r="H2590" i="1"/>
  <c r="H2591" i="1"/>
  <c r="H2592" i="1"/>
  <c r="H2593" i="1"/>
  <c r="H2594" i="1"/>
  <c r="H2595" i="1"/>
  <c r="H2596" i="1"/>
  <c r="H2597" i="1"/>
  <c r="H2598" i="1"/>
  <c r="H2599" i="1"/>
  <c r="H2600" i="1"/>
  <c r="H2601" i="1"/>
  <c r="H2602" i="1"/>
  <c r="H2603" i="1"/>
  <c r="H2604" i="1"/>
  <c r="H2605" i="1"/>
  <c r="H2606" i="1"/>
  <c r="H2607" i="1"/>
  <c r="H2608" i="1"/>
  <c r="H2609" i="1"/>
  <c r="H2610" i="1"/>
  <c r="H2611" i="1"/>
  <c r="H2612" i="1"/>
  <c r="H2613" i="1"/>
  <c r="H2614" i="1"/>
  <c r="H2615" i="1"/>
  <c r="H2616" i="1"/>
  <c r="H2617" i="1"/>
  <c r="H2618" i="1"/>
  <c r="H2619" i="1"/>
  <c r="H2620" i="1"/>
  <c r="H2621" i="1"/>
  <c r="H2622" i="1"/>
  <c r="H2623" i="1"/>
  <c r="H2624" i="1"/>
  <c r="H2625" i="1"/>
  <c r="H2626" i="1"/>
  <c r="H2627" i="1"/>
  <c r="H2628" i="1"/>
  <c r="H2629" i="1"/>
  <c r="H2630" i="1"/>
  <c r="H2631" i="1"/>
  <c r="H2632" i="1"/>
  <c r="H2633" i="1"/>
  <c r="H2634" i="1"/>
  <c r="H2635" i="1"/>
  <c r="H2636" i="1"/>
  <c r="H2637" i="1"/>
  <c r="H2638" i="1"/>
  <c r="H2639" i="1"/>
  <c r="H2640" i="1"/>
  <c r="H2641" i="1"/>
  <c r="H2642" i="1"/>
  <c r="H2643" i="1"/>
  <c r="H2644" i="1"/>
  <c r="H2645" i="1"/>
  <c r="H2646" i="1"/>
  <c r="H2647" i="1"/>
  <c r="H2648" i="1"/>
  <c r="H2649" i="1"/>
  <c r="H2650" i="1"/>
  <c r="H2651" i="1"/>
  <c r="H2652" i="1"/>
  <c r="H2653" i="1"/>
  <c r="H2654" i="1"/>
  <c r="H2655" i="1"/>
  <c r="H2656" i="1"/>
  <c r="H2657" i="1"/>
  <c r="H2658" i="1"/>
  <c r="H2659" i="1"/>
  <c r="H2660" i="1"/>
  <c r="H2661" i="1"/>
  <c r="H2662" i="1"/>
  <c r="H2663" i="1"/>
  <c r="H2664" i="1"/>
  <c r="H2665" i="1"/>
  <c r="H2666" i="1"/>
  <c r="H2667" i="1"/>
  <c r="H2668" i="1"/>
  <c r="H2669" i="1"/>
  <c r="H2670" i="1"/>
  <c r="H2671" i="1"/>
  <c r="H2672" i="1"/>
  <c r="H2673" i="1"/>
  <c r="H2674" i="1"/>
  <c r="H2675" i="1"/>
  <c r="H2676" i="1"/>
  <c r="H2677" i="1"/>
  <c r="H2678" i="1"/>
  <c r="H2679" i="1"/>
  <c r="H2680" i="1"/>
  <c r="H2681" i="1"/>
  <c r="H2682" i="1"/>
  <c r="H2683" i="1"/>
  <c r="H2684" i="1"/>
  <c r="H2685" i="1"/>
  <c r="H2686" i="1"/>
  <c r="H2687" i="1"/>
  <c r="H2688" i="1"/>
  <c r="H2689" i="1"/>
  <c r="H2690" i="1"/>
  <c r="H2691" i="1"/>
  <c r="H2692" i="1"/>
  <c r="H2693" i="1"/>
  <c r="H2694" i="1"/>
  <c r="H2695" i="1"/>
  <c r="H2696" i="1"/>
  <c r="H2697" i="1"/>
  <c r="H2698" i="1"/>
  <c r="H2699" i="1"/>
  <c r="H2700" i="1"/>
  <c r="H2701" i="1"/>
  <c r="H2702" i="1"/>
  <c r="H2703" i="1"/>
  <c r="H2704" i="1"/>
  <c r="H2705" i="1"/>
  <c r="H2706" i="1"/>
  <c r="H2707" i="1"/>
  <c r="H2708" i="1"/>
  <c r="H2709" i="1"/>
  <c r="H2710" i="1"/>
  <c r="H2711" i="1"/>
  <c r="H2712" i="1"/>
  <c r="H2713" i="1"/>
  <c r="H2714" i="1"/>
  <c r="H2715" i="1"/>
  <c r="H2716" i="1"/>
  <c r="H2717" i="1"/>
  <c r="H2718" i="1"/>
  <c r="H2719" i="1"/>
  <c r="H2720" i="1"/>
  <c r="H2721" i="1"/>
  <c r="H2722" i="1"/>
  <c r="H2723" i="1"/>
  <c r="H2724" i="1"/>
  <c r="H2725" i="1"/>
  <c r="H2726" i="1"/>
  <c r="H2727" i="1"/>
  <c r="H2728" i="1"/>
  <c r="H2729" i="1"/>
  <c r="H2730" i="1"/>
  <c r="H2731" i="1"/>
  <c r="H2732" i="1"/>
  <c r="H2733" i="1"/>
  <c r="H2734" i="1"/>
  <c r="H2735" i="1"/>
  <c r="H2736" i="1"/>
  <c r="H2737" i="1"/>
  <c r="H2738" i="1"/>
  <c r="H2739" i="1"/>
  <c r="H2740" i="1"/>
  <c r="H2741" i="1"/>
  <c r="H2742" i="1"/>
  <c r="H2743" i="1"/>
  <c r="H2744" i="1"/>
  <c r="H2745" i="1"/>
  <c r="H2746" i="1"/>
  <c r="H2747" i="1"/>
  <c r="H2748" i="1"/>
  <c r="H2749" i="1"/>
  <c r="H2750" i="1"/>
  <c r="H2751" i="1"/>
  <c r="H2752" i="1"/>
  <c r="H2753" i="1"/>
  <c r="H2754" i="1"/>
  <c r="H2755" i="1"/>
  <c r="H2756" i="1"/>
  <c r="H2757" i="1"/>
  <c r="H2758" i="1"/>
  <c r="H2759" i="1"/>
  <c r="H2760" i="1"/>
  <c r="H2761" i="1"/>
  <c r="H2762" i="1"/>
  <c r="H2763" i="1"/>
  <c r="H2764" i="1"/>
  <c r="H2765" i="1"/>
  <c r="H2766" i="1"/>
  <c r="H2767" i="1"/>
  <c r="H2768" i="1"/>
  <c r="H2769" i="1"/>
  <c r="H2770" i="1"/>
  <c r="H2771" i="1"/>
  <c r="H2772" i="1"/>
  <c r="H2773" i="1"/>
  <c r="H2774" i="1"/>
  <c r="H2775" i="1"/>
  <c r="H2776" i="1"/>
  <c r="H2777" i="1"/>
  <c r="H2778" i="1"/>
  <c r="H2779" i="1"/>
  <c r="H2780" i="1"/>
  <c r="H2781" i="1"/>
  <c r="H2782" i="1"/>
  <c r="H2783" i="1"/>
  <c r="H2784" i="1"/>
  <c r="H2785" i="1"/>
  <c r="H2786" i="1"/>
  <c r="H2787" i="1"/>
  <c r="H2788" i="1"/>
  <c r="H2789" i="1"/>
  <c r="H2790" i="1"/>
  <c r="H2791" i="1"/>
  <c r="H2792" i="1"/>
  <c r="H2793" i="1"/>
  <c r="H2794" i="1"/>
  <c r="H2795" i="1"/>
  <c r="H2796" i="1"/>
  <c r="H2797" i="1"/>
  <c r="H2798" i="1"/>
  <c r="H2799" i="1"/>
  <c r="H2800" i="1"/>
  <c r="H2801" i="1"/>
  <c r="H2802" i="1"/>
  <c r="H2803" i="1"/>
  <c r="H2804" i="1"/>
  <c r="H2805" i="1"/>
  <c r="H2806" i="1"/>
  <c r="H2807" i="1"/>
  <c r="H2808" i="1"/>
  <c r="H2809" i="1"/>
  <c r="H2810" i="1"/>
  <c r="H2811" i="1"/>
  <c r="H2812" i="1"/>
  <c r="H2813" i="1"/>
  <c r="H2814" i="1"/>
  <c r="H2815" i="1"/>
  <c r="H2816" i="1"/>
  <c r="H2817" i="1"/>
  <c r="H2818" i="1"/>
  <c r="H2819" i="1"/>
  <c r="H2820" i="1"/>
  <c r="H2821" i="1"/>
  <c r="H2822" i="1"/>
  <c r="H2823" i="1"/>
  <c r="H2824" i="1"/>
  <c r="H2825" i="1"/>
  <c r="H2826" i="1"/>
  <c r="H2827" i="1"/>
  <c r="H2828" i="1"/>
  <c r="H2829" i="1"/>
  <c r="H2830" i="1"/>
  <c r="H2831" i="1"/>
  <c r="H2832" i="1"/>
  <c r="H2833" i="1"/>
  <c r="H2834" i="1"/>
  <c r="H2835" i="1"/>
  <c r="H2836" i="1"/>
  <c r="H2837" i="1"/>
  <c r="H2838" i="1"/>
  <c r="H2839" i="1"/>
  <c r="H2840" i="1"/>
  <c r="H2841" i="1"/>
  <c r="H2842" i="1"/>
  <c r="H2843" i="1"/>
  <c r="H2844" i="1"/>
  <c r="H2845" i="1"/>
  <c r="H2846" i="1"/>
  <c r="H2847" i="1"/>
  <c r="H2848" i="1"/>
  <c r="H2849" i="1"/>
  <c r="H2850" i="1"/>
  <c r="H2851" i="1"/>
  <c r="H2852" i="1"/>
  <c r="H2853" i="1"/>
  <c r="H2854" i="1"/>
  <c r="H2855" i="1"/>
  <c r="H2856" i="1"/>
  <c r="H2857" i="1"/>
  <c r="H2858" i="1"/>
  <c r="H2859" i="1"/>
  <c r="H2860" i="1"/>
  <c r="H2861" i="1"/>
  <c r="H2862" i="1"/>
  <c r="H2863" i="1"/>
  <c r="H2864" i="1"/>
  <c r="H2865" i="1"/>
  <c r="H2866" i="1"/>
  <c r="H2867" i="1"/>
  <c r="H2868" i="1"/>
  <c r="H2869" i="1"/>
  <c r="H2870" i="1"/>
  <c r="H2871" i="1"/>
  <c r="H2872" i="1"/>
  <c r="H2873" i="1"/>
  <c r="H2874" i="1"/>
  <c r="H2875" i="1"/>
  <c r="H2876" i="1"/>
  <c r="H2877" i="1"/>
  <c r="H2878" i="1"/>
  <c r="H2879" i="1"/>
  <c r="H2880" i="1"/>
  <c r="H2881" i="1"/>
  <c r="H2882" i="1"/>
  <c r="H2883" i="1"/>
  <c r="H2884" i="1"/>
  <c r="H2885" i="1"/>
  <c r="H2886" i="1"/>
  <c r="H2887" i="1"/>
  <c r="H2888" i="1"/>
  <c r="H2889" i="1"/>
  <c r="H2890" i="1"/>
  <c r="H2891" i="1"/>
  <c r="H2892" i="1"/>
  <c r="H2893" i="1"/>
  <c r="H2894" i="1"/>
  <c r="H2895" i="1"/>
  <c r="H2896" i="1"/>
  <c r="H2897" i="1"/>
  <c r="H2898" i="1"/>
  <c r="H2899" i="1"/>
  <c r="H2900" i="1"/>
  <c r="H2901" i="1"/>
  <c r="H2902" i="1"/>
  <c r="H2903" i="1"/>
  <c r="H2904" i="1"/>
  <c r="H2905" i="1"/>
  <c r="H2906" i="1"/>
  <c r="H2907" i="1"/>
  <c r="H2908" i="1"/>
  <c r="H2909" i="1"/>
  <c r="H2910" i="1"/>
  <c r="H2911" i="1"/>
  <c r="H2912" i="1"/>
  <c r="H2913" i="1"/>
  <c r="H2914" i="1"/>
  <c r="H2915" i="1"/>
  <c r="H2916" i="1"/>
  <c r="H2917" i="1"/>
  <c r="H2918" i="1"/>
  <c r="H2919" i="1"/>
  <c r="H2920" i="1"/>
  <c r="H2921" i="1"/>
  <c r="H2922" i="1"/>
  <c r="H2923" i="1"/>
  <c r="H2924" i="1"/>
  <c r="H2925" i="1"/>
  <c r="H2926" i="1"/>
  <c r="H2927" i="1"/>
  <c r="H2928" i="1"/>
  <c r="H2929" i="1"/>
  <c r="H2930" i="1"/>
  <c r="H2931" i="1"/>
  <c r="H2932" i="1"/>
  <c r="H2933" i="1"/>
  <c r="H2934" i="1"/>
  <c r="H2935" i="1"/>
  <c r="H2936" i="1"/>
  <c r="H2937" i="1"/>
  <c r="H2938" i="1"/>
  <c r="H2939" i="1"/>
  <c r="H2940" i="1"/>
  <c r="H2941" i="1"/>
  <c r="H2942" i="1"/>
  <c r="H2943" i="1"/>
  <c r="H2944" i="1"/>
  <c r="H2945" i="1"/>
  <c r="H2946" i="1"/>
  <c r="H2947" i="1"/>
  <c r="H2948" i="1"/>
  <c r="H2949" i="1"/>
  <c r="H2950" i="1"/>
  <c r="H2951" i="1"/>
  <c r="H2952" i="1"/>
  <c r="H2953" i="1"/>
  <c r="H2954" i="1"/>
  <c r="H2955" i="1"/>
  <c r="H2956" i="1"/>
  <c r="H2957" i="1"/>
  <c r="H2958" i="1"/>
  <c r="H2959" i="1"/>
  <c r="H2960" i="1"/>
  <c r="H2961" i="1"/>
  <c r="H2962" i="1"/>
  <c r="H2963" i="1"/>
  <c r="H2964" i="1"/>
  <c r="H2965" i="1"/>
  <c r="H2966" i="1"/>
  <c r="H2967" i="1"/>
  <c r="H2968" i="1"/>
  <c r="H2969" i="1"/>
  <c r="H2970" i="1"/>
  <c r="H2971" i="1"/>
  <c r="H2972" i="1"/>
  <c r="H2973" i="1"/>
  <c r="H2974" i="1"/>
  <c r="H2975" i="1"/>
  <c r="H2976" i="1"/>
  <c r="H2977" i="1"/>
  <c r="H2978" i="1"/>
  <c r="H2979" i="1"/>
  <c r="H2980" i="1"/>
  <c r="H2981" i="1"/>
  <c r="H2982" i="1"/>
  <c r="H2983" i="1"/>
  <c r="H2984" i="1"/>
  <c r="H2985" i="1"/>
  <c r="H2986" i="1"/>
  <c r="H2987" i="1"/>
  <c r="H2988" i="1"/>
  <c r="H2989" i="1"/>
  <c r="H2990" i="1"/>
  <c r="H2991" i="1"/>
  <c r="H2992" i="1"/>
  <c r="H2993" i="1"/>
  <c r="H2994" i="1"/>
  <c r="H2995" i="1"/>
  <c r="H2996" i="1"/>
  <c r="H2997" i="1"/>
  <c r="H2998" i="1"/>
  <c r="H2999" i="1"/>
  <c r="H3000" i="1"/>
  <c r="H3001" i="1"/>
  <c r="H3002" i="1"/>
  <c r="H3003" i="1"/>
  <c r="H3004" i="1"/>
  <c r="H3005" i="1"/>
  <c r="H3006" i="1"/>
  <c r="H3007" i="1"/>
  <c r="H3008" i="1"/>
  <c r="H3009" i="1"/>
  <c r="H3010" i="1"/>
  <c r="H3011" i="1"/>
  <c r="H3012" i="1"/>
  <c r="H3013" i="1"/>
  <c r="H3014" i="1"/>
  <c r="H3015" i="1"/>
  <c r="H3016" i="1"/>
  <c r="H3017" i="1"/>
  <c r="H3018" i="1"/>
  <c r="H3019" i="1"/>
  <c r="H3020" i="1"/>
  <c r="H3021" i="1"/>
  <c r="H3022" i="1"/>
  <c r="H3023" i="1"/>
  <c r="H3024" i="1"/>
  <c r="H3025" i="1"/>
  <c r="H3026" i="1"/>
  <c r="H3027" i="1"/>
  <c r="H3028" i="1"/>
  <c r="H3029" i="1"/>
  <c r="H3030" i="1"/>
  <c r="H3031" i="1"/>
  <c r="H3032" i="1"/>
  <c r="H3033" i="1"/>
  <c r="H3034" i="1"/>
  <c r="H3035" i="1"/>
  <c r="H3036" i="1"/>
  <c r="H3037" i="1"/>
  <c r="H3038" i="1"/>
  <c r="H3039" i="1"/>
  <c r="H3040" i="1"/>
  <c r="H3041" i="1"/>
  <c r="H3042" i="1"/>
  <c r="H3043" i="1"/>
  <c r="H3044" i="1"/>
  <c r="H3045" i="1"/>
  <c r="H3046" i="1"/>
  <c r="H3047" i="1"/>
  <c r="H3048" i="1"/>
  <c r="H3049" i="1"/>
  <c r="H3050" i="1"/>
  <c r="H3051" i="1"/>
  <c r="H3052" i="1"/>
  <c r="H3053" i="1"/>
  <c r="H3054" i="1"/>
  <c r="H3055" i="1"/>
  <c r="H3056" i="1"/>
  <c r="H3057" i="1"/>
  <c r="H3058" i="1"/>
  <c r="H3059" i="1"/>
  <c r="H3060" i="1"/>
  <c r="H3061" i="1"/>
  <c r="H3062" i="1"/>
  <c r="H3063" i="1"/>
  <c r="H3064" i="1"/>
  <c r="H3065" i="1"/>
  <c r="H3066" i="1"/>
  <c r="H3067" i="1"/>
  <c r="H3068" i="1"/>
  <c r="H3069" i="1"/>
  <c r="H3070" i="1"/>
  <c r="H3071" i="1"/>
  <c r="H3072" i="1"/>
  <c r="H3073" i="1"/>
  <c r="H3074" i="1"/>
  <c r="H3075" i="1"/>
  <c r="H3076" i="1"/>
  <c r="H3077" i="1"/>
  <c r="H3078" i="1"/>
  <c r="H3079" i="1"/>
  <c r="H3080" i="1"/>
  <c r="H3081" i="1"/>
  <c r="H3082" i="1"/>
  <c r="H3083" i="1"/>
  <c r="H3084" i="1"/>
  <c r="H3085" i="1"/>
  <c r="H3086" i="1"/>
  <c r="H3087" i="1"/>
  <c r="H3088" i="1"/>
  <c r="H3089" i="1"/>
  <c r="H3090" i="1"/>
  <c r="H3091" i="1"/>
  <c r="H3092" i="1"/>
  <c r="H3093" i="1"/>
  <c r="H3094" i="1"/>
  <c r="H3095" i="1"/>
  <c r="H3096" i="1"/>
  <c r="H3097" i="1"/>
  <c r="H3098" i="1"/>
  <c r="H3099" i="1"/>
  <c r="H3100" i="1"/>
  <c r="H3101" i="1"/>
  <c r="H3102" i="1"/>
  <c r="H3103" i="1"/>
  <c r="H3104" i="1"/>
  <c r="H3105" i="1"/>
  <c r="H3106" i="1"/>
  <c r="H3107" i="1"/>
  <c r="H3108" i="1"/>
  <c r="H3109" i="1"/>
  <c r="H3110" i="1"/>
  <c r="H3111" i="1"/>
  <c r="H3112" i="1"/>
  <c r="H3113" i="1"/>
  <c r="H3114" i="1"/>
  <c r="H3115" i="1"/>
  <c r="H3116" i="1"/>
  <c r="H3117" i="1"/>
  <c r="H3118" i="1"/>
  <c r="H3119" i="1"/>
  <c r="H3120" i="1"/>
  <c r="H3121" i="1"/>
  <c r="H3122" i="1"/>
  <c r="H3123" i="1"/>
  <c r="H3124" i="1"/>
  <c r="H3125" i="1"/>
  <c r="H3126" i="1"/>
  <c r="H3127" i="1"/>
  <c r="H3128" i="1"/>
  <c r="H3129" i="1"/>
  <c r="H3130" i="1"/>
  <c r="H3131" i="1"/>
  <c r="H3132" i="1"/>
  <c r="H3133" i="1"/>
  <c r="H3134" i="1"/>
  <c r="H3135" i="1"/>
  <c r="H3136" i="1"/>
  <c r="H3137" i="1"/>
  <c r="H3138" i="1"/>
  <c r="H3139" i="1"/>
  <c r="H3140" i="1"/>
  <c r="H3141" i="1"/>
  <c r="H3142" i="1"/>
  <c r="H3143" i="1"/>
  <c r="H3144" i="1"/>
  <c r="H3145" i="1"/>
  <c r="H3146" i="1"/>
  <c r="H3147" i="1"/>
  <c r="H3148" i="1"/>
  <c r="H3149" i="1"/>
  <c r="H3150" i="1"/>
  <c r="H3151" i="1"/>
  <c r="H3152" i="1"/>
  <c r="H3153" i="1"/>
  <c r="H3154" i="1"/>
  <c r="H3155" i="1"/>
  <c r="H3156" i="1"/>
  <c r="H3157" i="1"/>
  <c r="H3158" i="1"/>
  <c r="H3159" i="1"/>
  <c r="H3160" i="1"/>
  <c r="H3161" i="1"/>
  <c r="H3162" i="1"/>
  <c r="H3163" i="1"/>
  <c r="H3164" i="1"/>
  <c r="H3165" i="1"/>
  <c r="H3166" i="1"/>
  <c r="H3167" i="1"/>
  <c r="H3168" i="1"/>
  <c r="H3169" i="1"/>
  <c r="H3170" i="1"/>
  <c r="H3171" i="1"/>
  <c r="H3172" i="1"/>
  <c r="H3173" i="1"/>
  <c r="H3174" i="1"/>
  <c r="H3175" i="1"/>
  <c r="H3176" i="1"/>
  <c r="H3177" i="1"/>
  <c r="H3178" i="1"/>
  <c r="H3179" i="1"/>
  <c r="H3180" i="1"/>
  <c r="H3181" i="1"/>
  <c r="H3182" i="1"/>
  <c r="H3183" i="1"/>
  <c r="H3184" i="1"/>
  <c r="H3185" i="1"/>
  <c r="H3186" i="1"/>
  <c r="H3187" i="1"/>
  <c r="H3188" i="1"/>
  <c r="H3189" i="1"/>
  <c r="H3190" i="1"/>
  <c r="H3191" i="1"/>
  <c r="H3192" i="1"/>
  <c r="H3193" i="1"/>
  <c r="H3194" i="1"/>
  <c r="H3195" i="1"/>
  <c r="H3196" i="1"/>
  <c r="H3197" i="1"/>
  <c r="H3198" i="1"/>
  <c r="H3199" i="1"/>
  <c r="H3200" i="1"/>
  <c r="H3201" i="1"/>
  <c r="H3202" i="1"/>
  <c r="H3203" i="1"/>
  <c r="H3204" i="1"/>
  <c r="H3205" i="1"/>
  <c r="H3206" i="1"/>
  <c r="H3207" i="1"/>
  <c r="H3208" i="1"/>
  <c r="H3209" i="1"/>
  <c r="H3210" i="1"/>
  <c r="H3211" i="1"/>
  <c r="H3212" i="1"/>
  <c r="H3213" i="1"/>
  <c r="H3214" i="1"/>
  <c r="H3215" i="1"/>
  <c r="H3216" i="1"/>
  <c r="H3217" i="1"/>
  <c r="H3218" i="1"/>
  <c r="H3219" i="1"/>
  <c r="H3220" i="1"/>
  <c r="H3221" i="1"/>
  <c r="H3222" i="1"/>
  <c r="H3223" i="1"/>
  <c r="H3224" i="1"/>
  <c r="H3225" i="1"/>
  <c r="H3226" i="1"/>
  <c r="H3227" i="1"/>
  <c r="H3228" i="1"/>
  <c r="H3229" i="1"/>
  <c r="H3230" i="1"/>
  <c r="H3231" i="1"/>
  <c r="H3232" i="1"/>
  <c r="H3233" i="1"/>
  <c r="H3234" i="1"/>
  <c r="H3235" i="1"/>
  <c r="H3236" i="1"/>
  <c r="H3237" i="1"/>
  <c r="H3238" i="1"/>
  <c r="H3239" i="1"/>
  <c r="H3240" i="1"/>
  <c r="H3241" i="1"/>
  <c r="H3242" i="1"/>
  <c r="H3243" i="1"/>
  <c r="H3244" i="1"/>
  <c r="H3245" i="1"/>
  <c r="H3246" i="1"/>
  <c r="H3247" i="1"/>
  <c r="H3248" i="1"/>
  <c r="H3249" i="1"/>
  <c r="H3250" i="1"/>
  <c r="H3251" i="1"/>
  <c r="H3252" i="1"/>
  <c r="H3253" i="1"/>
  <c r="H3254" i="1"/>
  <c r="H3255" i="1"/>
  <c r="H3256" i="1"/>
  <c r="H3257" i="1"/>
  <c r="H3258" i="1"/>
  <c r="H3259" i="1"/>
  <c r="H3260" i="1"/>
  <c r="H3261" i="1"/>
  <c r="H3262" i="1"/>
  <c r="H3263" i="1"/>
  <c r="H3264" i="1"/>
  <c r="H3265" i="1"/>
  <c r="H3266" i="1"/>
  <c r="H3267" i="1"/>
  <c r="H3268" i="1"/>
  <c r="H3269" i="1"/>
  <c r="H3270" i="1"/>
  <c r="H3271" i="1"/>
  <c r="H3272" i="1"/>
  <c r="H3273" i="1"/>
  <c r="H3274" i="1"/>
  <c r="H3275" i="1"/>
  <c r="H3276" i="1"/>
  <c r="H3277" i="1"/>
  <c r="H3278" i="1"/>
  <c r="H3279" i="1"/>
  <c r="H3280" i="1"/>
  <c r="H3281" i="1"/>
  <c r="H3282" i="1"/>
  <c r="H3283" i="1"/>
  <c r="H3284" i="1"/>
  <c r="H3285" i="1"/>
  <c r="H3286" i="1"/>
  <c r="H3287" i="1"/>
  <c r="H3288" i="1"/>
  <c r="H3289" i="1"/>
  <c r="H3290" i="1"/>
  <c r="H3291" i="1"/>
  <c r="H3292" i="1"/>
  <c r="H3293" i="1"/>
  <c r="H3294" i="1"/>
  <c r="H3295" i="1"/>
  <c r="H3296" i="1"/>
  <c r="H3297" i="1"/>
  <c r="H3298" i="1"/>
  <c r="H3299" i="1"/>
  <c r="H3300" i="1"/>
  <c r="H3301" i="1"/>
  <c r="H3302" i="1"/>
  <c r="H3303" i="1"/>
  <c r="H3304" i="1"/>
  <c r="H3305" i="1"/>
  <c r="H3306" i="1"/>
  <c r="H3307" i="1"/>
  <c r="H3308" i="1"/>
  <c r="H3309" i="1"/>
  <c r="H3310" i="1"/>
  <c r="H3311" i="1"/>
  <c r="H3312" i="1"/>
  <c r="H3313" i="1"/>
  <c r="H3314" i="1"/>
  <c r="H3315" i="1"/>
  <c r="H3316" i="1"/>
  <c r="H3317" i="1"/>
  <c r="H3318" i="1"/>
  <c r="H3319" i="1"/>
  <c r="H3320" i="1"/>
  <c r="H3321" i="1"/>
  <c r="H3322" i="1"/>
  <c r="H3323" i="1"/>
  <c r="H3324" i="1"/>
  <c r="H3325" i="1"/>
  <c r="H3326" i="1"/>
  <c r="H3327" i="1"/>
  <c r="H3328" i="1"/>
  <c r="H3329" i="1"/>
  <c r="H3330" i="1"/>
  <c r="H3331" i="1"/>
  <c r="H3332" i="1"/>
  <c r="H3333" i="1"/>
  <c r="H3334" i="1"/>
  <c r="H3335" i="1"/>
  <c r="H3336" i="1"/>
  <c r="H3337" i="1"/>
  <c r="H3338" i="1"/>
  <c r="H3339" i="1"/>
  <c r="H3340" i="1"/>
  <c r="H3341" i="1"/>
  <c r="H3342" i="1"/>
  <c r="H3343" i="1"/>
  <c r="H3344" i="1"/>
  <c r="H3345" i="1"/>
  <c r="H3346" i="1"/>
  <c r="H3347" i="1"/>
  <c r="H3348" i="1"/>
  <c r="H3349" i="1"/>
  <c r="H3350" i="1"/>
  <c r="H3351" i="1"/>
  <c r="H3352" i="1"/>
  <c r="H3353" i="1"/>
  <c r="H3354" i="1"/>
  <c r="H3355" i="1"/>
  <c r="H3356" i="1"/>
  <c r="H3357" i="1"/>
  <c r="H3358" i="1"/>
  <c r="H3359" i="1"/>
  <c r="H3360" i="1"/>
  <c r="H3361" i="1"/>
  <c r="H3362" i="1"/>
  <c r="H3363" i="1"/>
  <c r="H3364" i="1"/>
  <c r="H3365" i="1"/>
  <c r="H3366" i="1"/>
  <c r="H3367" i="1"/>
  <c r="H3368" i="1"/>
  <c r="H3369" i="1"/>
  <c r="H3370" i="1"/>
  <c r="H3371" i="1"/>
  <c r="H3372" i="1"/>
  <c r="H3373" i="1"/>
  <c r="H3374" i="1"/>
  <c r="H3375" i="1"/>
  <c r="H3376" i="1"/>
  <c r="H3377" i="1"/>
  <c r="H3378" i="1"/>
  <c r="H3379" i="1"/>
  <c r="H3380" i="1"/>
  <c r="H3381" i="1"/>
  <c r="H3382" i="1"/>
  <c r="H3383" i="1"/>
  <c r="H3384" i="1"/>
  <c r="H3385" i="1"/>
  <c r="H3386" i="1"/>
  <c r="H3387" i="1"/>
  <c r="H3388" i="1"/>
  <c r="H3389" i="1"/>
  <c r="H3390" i="1"/>
  <c r="H3391" i="1"/>
  <c r="H3392" i="1"/>
  <c r="H3393" i="1"/>
  <c r="H3394" i="1"/>
  <c r="H3395" i="1"/>
  <c r="H3396" i="1"/>
  <c r="H3397" i="1"/>
  <c r="H3398" i="1"/>
  <c r="H3399" i="1"/>
  <c r="H3400" i="1"/>
  <c r="H3401" i="1"/>
  <c r="H3402" i="1"/>
  <c r="H3403" i="1"/>
  <c r="H3404" i="1"/>
  <c r="H3405" i="1"/>
  <c r="H3406" i="1"/>
  <c r="H3407" i="1"/>
  <c r="H3408" i="1"/>
  <c r="H3409" i="1"/>
  <c r="H3410" i="1"/>
  <c r="H3411" i="1"/>
  <c r="H3412" i="1"/>
  <c r="H3413" i="1"/>
  <c r="H3414" i="1"/>
  <c r="H3415" i="1"/>
  <c r="H3416" i="1"/>
  <c r="H3417" i="1"/>
  <c r="H3418" i="1"/>
  <c r="H3419" i="1"/>
  <c r="H3420" i="1"/>
  <c r="H3421" i="1"/>
  <c r="H3422" i="1"/>
  <c r="H3423" i="1"/>
  <c r="H3424" i="1"/>
  <c r="H3425" i="1"/>
  <c r="H3426" i="1"/>
  <c r="H3427" i="1"/>
  <c r="H3428" i="1"/>
  <c r="H3429" i="1"/>
  <c r="H3430" i="1"/>
  <c r="H3431" i="1"/>
  <c r="H3432" i="1"/>
  <c r="H3433" i="1"/>
  <c r="H3434" i="1"/>
  <c r="H3435" i="1"/>
  <c r="H3436" i="1"/>
  <c r="H3437" i="1"/>
  <c r="H3438" i="1"/>
  <c r="H3439" i="1"/>
  <c r="H3440" i="1"/>
  <c r="H3441" i="1"/>
  <c r="H3442" i="1"/>
  <c r="H3443" i="1"/>
  <c r="H3444" i="1"/>
  <c r="H3445" i="1"/>
  <c r="H3446" i="1"/>
  <c r="H3447" i="1"/>
  <c r="H3448" i="1"/>
  <c r="H3449" i="1"/>
  <c r="H3450" i="1"/>
  <c r="H3451" i="1"/>
  <c r="H3452" i="1"/>
  <c r="H3453" i="1"/>
  <c r="H3454" i="1"/>
  <c r="H3455" i="1"/>
  <c r="H3456" i="1"/>
  <c r="H3457" i="1"/>
  <c r="H3458" i="1"/>
  <c r="H3459" i="1"/>
  <c r="H3460" i="1"/>
  <c r="H3461" i="1"/>
  <c r="H3462" i="1"/>
  <c r="H3463" i="1"/>
  <c r="H3464" i="1"/>
  <c r="H3465" i="1"/>
  <c r="H3466" i="1"/>
  <c r="H3467" i="1"/>
  <c r="H3468" i="1"/>
  <c r="H3469" i="1"/>
  <c r="H3470" i="1"/>
  <c r="H3471" i="1"/>
  <c r="H3472" i="1"/>
  <c r="H3473" i="1"/>
  <c r="H3474" i="1"/>
  <c r="H3475" i="1"/>
  <c r="H3476" i="1"/>
  <c r="H3477" i="1"/>
  <c r="H3478" i="1"/>
  <c r="H3479" i="1"/>
  <c r="H3480" i="1"/>
  <c r="H3481" i="1"/>
  <c r="H3482" i="1"/>
  <c r="H3483" i="1"/>
  <c r="H3484" i="1"/>
  <c r="H3485" i="1"/>
  <c r="H3486" i="1"/>
  <c r="H3487" i="1"/>
  <c r="H3488" i="1"/>
  <c r="H3489" i="1"/>
  <c r="H3490" i="1"/>
  <c r="H3491" i="1"/>
  <c r="H3492" i="1"/>
  <c r="H3493" i="1"/>
  <c r="H3494" i="1"/>
  <c r="H3495" i="1"/>
  <c r="H3496" i="1"/>
  <c r="H3497" i="1"/>
  <c r="H3498" i="1"/>
  <c r="H3499" i="1"/>
  <c r="H3500" i="1"/>
  <c r="H3501" i="1"/>
  <c r="H3502" i="1"/>
  <c r="H3503" i="1"/>
  <c r="H3504" i="1"/>
  <c r="H3505" i="1"/>
  <c r="H3506" i="1"/>
  <c r="H3507" i="1"/>
  <c r="H3508" i="1"/>
  <c r="H3509" i="1"/>
  <c r="H3510" i="1"/>
  <c r="H3511" i="1"/>
  <c r="H3512" i="1"/>
  <c r="H3513" i="1"/>
  <c r="H3514" i="1"/>
  <c r="H3515" i="1"/>
  <c r="H3516" i="1"/>
  <c r="H3517" i="1"/>
  <c r="H3518" i="1"/>
  <c r="H3519" i="1"/>
  <c r="H3520" i="1"/>
  <c r="H3521" i="1"/>
  <c r="H3522" i="1"/>
  <c r="H3523" i="1"/>
  <c r="H3524" i="1"/>
  <c r="H3525" i="1"/>
  <c r="H3526" i="1"/>
  <c r="H3527" i="1"/>
  <c r="H3528" i="1"/>
  <c r="H3529" i="1"/>
  <c r="H3530" i="1"/>
  <c r="H3531" i="1"/>
  <c r="H3532" i="1"/>
  <c r="H3533" i="1"/>
  <c r="H3534" i="1"/>
  <c r="H3535" i="1"/>
  <c r="H3536" i="1"/>
  <c r="H3537" i="1"/>
  <c r="H3538" i="1"/>
  <c r="H3539" i="1"/>
  <c r="H3540" i="1"/>
  <c r="H3541" i="1"/>
  <c r="H3542" i="1"/>
  <c r="H3543" i="1"/>
  <c r="H3544" i="1"/>
  <c r="H3545" i="1"/>
  <c r="H3546" i="1"/>
  <c r="H3547" i="1"/>
  <c r="H3548" i="1"/>
  <c r="H3549" i="1"/>
  <c r="H3550" i="1"/>
  <c r="H3551" i="1"/>
  <c r="H3552" i="1"/>
  <c r="H3553" i="1"/>
  <c r="H3554" i="1"/>
  <c r="H3555" i="1"/>
  <c r="H3556" i="1"/>
  <c r="H3557" i="1"/>
  <c r="H3558" i="1"/>
  <c r="H3559" i="1"/>
  <c r="H3560" i="1"/>
  <c r="H3561" i="1"/>
  <c r="H3562" i="1"/>
  <c r="H3563" i="1"/>
  <c r="H3564" i="1"/>
  <c r="H3565" i="1"/>
  <c r="H3566" i="1"/>
  <c r="H3567" i="1"/>
  <c r="H3568" i="1"/>
  <c r="H3569" i="1"/>
  <c r="H3570" i="1"/>
  <c r="H3571" i="1"/>
  <c r="H3572" i="1"/>
  <c r="H3573" i="1"/>
  <c r="H3574" i="1"/>
  <c r="H3575" i="1"/>
  <c r="H3576" i="1"/>
  <c r="H3577" i="1"/>
  <c r="H3578" i="1"/>
  <c r="H3579" i="1"/>
  <c r="H3580" i="1"/>
  <c r="H3581" i="1"/>
  <c r="H3582" i="1"/>
  <c r="H3583" i="1"/>
  <c r="H3584" i="1"/>
  <c r="H3585" i="1"/>
  <c r="H3586" i="1"/>
  <c r="H3587" i="1"/>
  <c r="H3588" i="1"/>
  <c r="H3589" i="1"/>
  <c r="H3590" i="1"/>
  <c r="H3591" i="1"/>
  <c r="H3592" i="1"/>
  <c r="H3593" i="1"/>
  <c r="H3594" i="1"/>
  <c r="H3595" i="1"/>
  <c r="H3596" i="1"/>
  <c r="H3597" i="1"/>
  <c r="H3598" i="1"/>
  <c r="H3599" i="1"/>
  <c r="H3600" i="1"/>
  <c r="H3601" i="1"/>
  <c r="H3602" i="1"/>
  <c r="H3603" i="1"/>
  <c r="H3604" i="1"/>
  <c r="H3605" i="1"/>
  <c r="H3606" i="1"/>
  <c r="H3607" i="1"/>
  <c r="H3608" i="1"/>
  <c r="H3609" i="1"/>
  <c r="H3610" i="1"/>
  <c r="H3611" i="1"/>
  <c r="H3612" i="1"/>
  <c r="H3613" i="1"/>
  <c r="H3614" i="1"/>
  <c r="H3615" i="1"/>
  <c r="H3616" i="1"/>
  <c r="H3617" i="1"/>
  <c r="H3618" i="1"/>
  <c r="H3619" i="1"/>
  <c r="H3620" i="1"/>
  <c r="H3621" i="1"/>
  <c r="H3622" i="1"/>
  <c r="H3623" i="1"/>
  <c r="H3624" i="1"/>
  <c r="H3625" i="1"/>
  <c r="H3626" i="1"/>
  <c r="H3627" i="1"/>
  <c r="H3628" i="1"/>
  <c r="H3629" i="1"/>
  <c r="H3630" i="1"/>
  <c r="H3631" i="1"/>
  <c r="H3632" i="1"/>
  <c r="H3633" i="1"/>
  <c r="H3634" i="1"/>
  <c r="H3635" i="1"/>
  <c r="H3636" i="1"/>
  <c r="H3637" i="1"/>
  <c r="H3638" i="1"/>
  <c r="H3639" i="1"/>
  <c r="H3640" i="1"/>
  <c r="H3641" i="1"/>
  <c r="H3642" i="1"/>
  <c r="H3643" i="1"/>
  <c r="H3644" i="1"/>
  <c r="H3645" i="1"/>
  <c r="H3646" i="1"/>
  <c r="H3647" i="1"/>
  <c r="H3648" i="1"/>
  <c r="H3649" i="1"/>
  <c r="H3650" i="1"/>
  <c r="H3651" i="1"/>
  <c r="H3652" i="1"/>
  <c r="H3653" i="1"/>
  <c r="H3654" i="1"/>
  <c r="H3655" i="1"/>
  <c r="H3656" i="1"/>
  <c r="H3657" i="1"/>
  <c r="H3658" i="1"/>
  <c r="H3659" i="1"/>
  <c r="H3660" i="1"/>
  <c r="H3661" i="1"/>
  <c r="H3662" i="1"/>
  <c r="H3663" i="1"/>
  <c r="H3664" i="1"/>
  <c r="H3665" i="1"/>
  <c r="H3666" i="1"/>
  <c r="H3667" i="1"/>
  <c r="H3668" i="1"/>
  <c r="H3669" i="1"/>
  <c r="H3670" i="1"/>
  <c r="H3671" i="1"/>
  <c r="H3672" i="1"/>
  <c r="H3673" i="1"/>
  <c r="H3674" i="1"/>
  <c r="H3675" i="1"/>
  <c r="H3676" i="1"/>
  <c r="H3677" i="1"/>
  <c r="H3678" i="1"/>
  <c r="H3679" i="1"/>
  <c r="H3680" i="1"/>
  <c r="H3681" i="1"/>
  <c r="H3682" i="1"/>
  <c r="H3683" i="1"/>
  <c r="H3684" i="1"/>
  <c r="H3685" i="1"/>
  <c r="H3686" i="1"/>
  <c r="H3687" i="1"/>
  <c r="H3688" i="1"/>
  <c r="H3689" i="1"/>
  <c r="H3690" i="1"/>
  <c r="H3691" i="1"/>
  <c r="H3692" i="1"/>
  <c r="H3693" i="1"/>
  <c r="H3694" i="1"/>
  <c r="H3695" i="1"/>
  <c r="H3696" i="1"/>
  <c r="H3697" i="1"/>
  <c r="H3698" i="1"/>
  <c r="H3699" i="1"/>
  <c r="H3700" i="1"/>
  <c r="H3701" i="1"/>
  <c r="H3702" i="1"/>
  <c r="H3703" i="1"/>
  <c r="H3704" i="1"/>
  <c r="H3705" i="1"/>
  <c r="H3706" i="1"/>
  <c r="H3707" i="1"/>
  <c r="H3708" i="1"/>
  <c r="H3709" i="1"/>
  <c r="H3710" i="1"/>
  <c r="H3711" i="1"/>
  <c r="H3712" i="1"/>
  <c r="H3713" i="1"/>
  <c r="H3714" i="1"/>
  <c r="H3715" i="1"/>
  <c r="H3716" i="1"/>
  <c r="H3717" i="1"/>
  <c r="H3718" i="1"/>
  <c r="H3719" i="1"/>
  <c r="H3720" i="1"/>
  <c r="H3721" i="1"/>
  <c r="H3722" i="1"/>
  <c r="H3723" i="1"/>
  <c r="H3724" i="1"/>
  <c r="H3725" i="1"/>
  <c r="H3726" i="1"/>
  <c r="H3727" i="1"/>
  <c r="H3728" i="1"/>
  <c r="H3729" i="1"/>
  <c r="H3730" i="1"/>
  <c r="H3731" i="1"/>
  <c r="H3732" i="1"/>
  <c r="H3733" i="1"/>
  <c r="H3734" i="1"/>
  <c r="H3735" i="1"/>
  <c r="H3736" i="1"/>
  <c r="H3737" i="1"/>
  <c r="H3738" i="1"/>
  <c r="H3739" i="1"/>
  <c r="H3740" i="1"/>
  <c r="H3741" i="1"/>
  <c r="H3742" i="1"/>
  <c r="H3743" i="1"/>
  <c r="H3744" i="1"/>
  <c r="H3745" i="1"/>
  <c r="H3746" i="1"/>
  <c r="H3747" i="1"/>
  <c r="H3748" i="1"/>
  <c r="H3749" i="1"/>
  <c r="H3750" i="1"/>
  <c r="H3751" i="1"/>
  <c r="H3752" i="1"/>
  <c r="H3753" i="1"/>
  <c r="H3754" i="1"/>
  <c r="H3755" i="1"/>
  <c r="H3756" i="1"/>
  <c r="H3757" i="1"/>
  <c r="H3758" i="1"/>
  <c r="H3759" i="1"/>
  <c r="H3760" i="1"/>
  <c r="H3761" i="1"/>
  <c r="H3762" i="1"/>
  <c r="H3763" i="1"/>
  <c r="H3764" i="1"/>
  <c r="H3765" i="1"/>
  <c r="H3766" i="1"/>
  <c r="H3767" i="1"/>
  <c r="H3768" i="1"/>
  <c r="H3769" i="1"/>
  <c r="H3770" i="1"/>
  <c r="H3771" i="1"/>
  <c r="H3772" i="1"/>
  <c r="H3773" i="1"/>
  <c r="H3774" i="1"/>
  <c r="H3775" i="1"/>
  <c r="H3776" i="1"/>
  <c r="H3777" i="1"/>
  <c r="H3778" i="1"/>
  <c r="H3779" i="1"/>
  <c r="H3780" i="1"/>
  <c r="H3781" i="1"/>
  <c r="H3782" i="1"/>
  <c r="H3783" i="1"/>
  <c r="H3784" i="1"/>
  <c r="H3785" i="1"/>
  <c r="H3786" i="1"/>
  <c r="H3787" i="1"/>
  <c r="H3788" i="1"/>
  <c r="H3789" i="1"/>
  <c r="H3790" i="1"/>
  <c r="H3791" i="1"/>
  <c r="H3792" i="1"/>
  <c r="H3793" i="1"/>
  <c r="H3794" i="1"/>
  <c r="H3795" i="1"/>
  <c r="H3796" i="1"/>
  <c r="H3797" i="1"/>
  <c r="H3798" i="1"/>
  <c r="H3799" i="1"/>
  <c r="H3800" i="1"/>
  <c r="H3801" i="1"/>
  <c r="H3802" i="1"/>
  <c r="H3803" i="1"/>
  <c r="H3804" i="1"/>
  <c r="H3805" i="1"/>
  <c r="H3806" i="1"/>
  <c r="H3807" i="1"/>
  <c r="H3808" i="1"/>
  <c r="H3809" i="1"/>
  <c r="H3810" i="1"/>
  <c r="H3811" i="1"/>
  <c r="H3812" i="1"/>
  <c r="H3813" i="1"/>
  <c r="H3814" i="1"/>
  <c r="H3815" i="1"/>
  <c r="H3816" i="1"/>
  <c r="H3817" i="1"/>
  <c r="H3818" i="1"/>
  <c r="H3819" i="1"/>
  <c r="H3820" i="1"/>
  <c r="H3821" i="1"/>
  <c r="H3822" i="1"/>
  <c r="H3823" i="1"/>
  <c r="H3824" i="1"/>
  <c r="H3825" i="1"/>
  <c r="H3826" i="1"/>
  <c r="H3827" i="1"/>
  <c r="H3828" i="1"/>
  <c r="H3829" i="1"/>
  <c r="H3830" i="1"/>
  <c r="H3831" i="1"/>
  <c r="H3832" i="1"/>
  <c r="H3833" i="1"/>
  <c r="H3834" i="1"/>
  <c r="H3835" i="1"/>
  <c r="H3836" i="1"/>
  <c r="H3837" i="1"/>
  <c r="H3838" i="1"/>
  <c r="H3839" i="1"/>
  <c r="H3840" i="1"/>
  <c r="H3841" i="1"/>
  <c r="H3842" i="1"/>
  <c r="H3843" i="1"/>
  <c r="H3844" i="1"/>
  <c r="H3845" i="1"/>
  <c r="H3846" i="1"/>
  <c r="H3847" i="1"/>
  <c r="H3848" i="1"/>
  <c r="H3849" i="1"/>
  <c r="H3850" i="1"/>
  <c r="H3851" i="1"/>
  <c r="H3852" i="1"/>
  <c r="H3853" i="1"/>
  <c r="H3854" i="1"/>
  <c r="H3855" i="1"/>
  <c r="H3856" i="1"/>
  <c r="H3857" i="1"/>
  <c r="H3858" i="1"/>
  <c r="H3859" i="1"/>
  <c r="H3860" i="1"/>
  <c r="H3861" i="1"/>
  <c r="H3862" i="1"/>
  <c r="H3863" i="1"/>
  <c r="H3864" i="1"/>
  <c r="H3865" i="1"/>
  <c r="H3866" i="1"/>
  <c r="H3867" i="1"/>
  <c r="H3868" i="1"/>
  <c r="H3869" i="1"/>
  <c r="H3870" i="1"/>
  <c r="H3871" i="1"/>
  <c r="H3872" i="1"/>
  <c r="H3873" i="1"/>
  <c r="H3874" i="1"/>
  <c r="H3875" i="1"/>
  <c r="H3876" i="1"/>
  <c r="H3877" i="1"/>
  <c r="H3878" i="1"/>
  <c r="H3879" i="1"/>
  <c r="H3880" i="1"/>
  <c r="H3881" i="1"/>
  <c r="H3882" i="1"/>
  <c r="H3883" i="1"/>
  <c r="H3884" i="1"/>
  <c r="H3885" i="1"/>
  <c r="H3886" i="1"/>
  <c r="H3887" i="1"/>
  <c r="H3888" i="1"/>
  <c r="H3889" i="1"/>
  <c r="H3890" i="1"/>
  <c r="H3891" i="1"/>
  <c r="H3892" i="1"/>
  <c r="H3893" i="1"/>
  <c r="H3894" i="1"/>
  <c r="H3895" i="1"/>
  <c r="H3896" i="1"/>
  <c r="H3897" i="1"/>
  <c r="H3898" i="1"/>
  <c r="H3899" i="1"/>
  <c r="H3900" i="1"/>
  <c r="H3901" i="1"/>
  <c r="H3902" i="1"/>
  <c r="H3903" i="1"/>
  <c r="H3904" i="1"/>
  <c r="H3905" i="1"/>
  <c r="H3906" i="1"/>
  <c r="H3907" i="1"/>
  <c r="H3908" i="1"/>
  <c r="H3909" i="1"/>
  <c r="H3910" i="1"/>
  <c r="H3911" i="1"/>
  <c r="H3912" i="1"/>
  <c r="H3913" i="1"/>
  <c r="H3914" i="1"/>
  <c r="H3915" i="1"/>
  <c r="H3916" i="1"/>
  <c r="H3917" i="1"/>
  <c r="H3918" i="1"/>
  <c r="H3919" i="1"/>
  <c r="H3920" i="1"/>
  <c r="H3921" i="1"/>
  <c r="H3922" i="1"/>
  <c r="H3923" i="1"/>
  <c r="H3924" i="1"/>
  <c r="H3925" i="1"/>
  <c r="H3926" i="1"/>
  <c r="H3927" i="1"/>
  <c r="H3928" i="1"/>
  <c r="H3929" i="1"/>
  <c r="H3930" i="1"/>
  <c r="H3931" i="1"/>
  <c r="H3932" i="1"/>
  <c r="H3933" i="1"/>
  <c r="H3934" i="1"/>
  <c r="H3935" i="1"/>
  <c r="H3936" i="1"/>
  <c r="H3937" i="1"/>
  <c r="H3938" i="1"/>
  <c r="H3939" i="1"/>
  <c r="H3940" i="1"/>
  <c r="H3941" i="1"/>
  <c r="H3942" i="1"/>
  <c r="H3943" i="1"/>
  <c r="H3944" i="1"/>
  <c r="H3945" i="1"/>
  <c r="H3946" i="1"/>
  <c r="H3947" i="1"/>
  <c r="H3948" i="1"/>
  <c r="H3949" i="1"/>
  <c r="H3950" i="1"/>
  <c r="H3951" i="1"/>
  <c r="H3952" i="1"/>
  <c r="H3953" i="1"/>
  <c r="H3954" i="1"/>
  <c r="H3955" i="1"/>
  <c r="H3956" i="1"/>
  <c r="H3957" i="1"/>
  <c r="H3958" i="1"/>
  <c r="H3959" i="1"/>
  <c r="H3960" i="1"/>
  <c r="H3961" i="1"/>
  <c r="H3962" i="1"/>
  <c r="H3963" i="1"/>
  <c r="H3964" i="1"/>
  <c r="H3965" i="1"/>
  <c r="H3966" i="1"/>
  <c r="H3967" i="1"/>
  <c r="H3968" i="1"/>
  <c r="H3969" i="1"/>
  <c r="H3970" i="1"/>
  <c r="H3971" i="1"/>
  <c r="H3972" i="1"/>
  <c r="H3973" i="1"/>
  <c r="H3974" i="1"/>
  <c r="H3975" i="1"/>
  <c r="H3976" i="1"/>
  <c r="H3977" i="1"/>
  <c r="H3978" i="1"/>
  <c r="H3979" i="1"/>
  <c r="H3980" i="1"/>
  <c r="H3981" i="1"/>
  <c r="H3982" i="1"/>
  <c r="H3983" i="1"/>
  <c r="H3984" i="1"/>
  <c r="H3985" i="1"/>
  <c r="H3986" i="1"/>
  <c r="H3987" i="1"/>
  <c r="H3988" i="1"/>
  <c r="H3989" i="1"/>
  <c r="H3990" i="1"/>
  <c r="H3991" i="1"/>
  <c r="H3992" i="1"/>
  <c r="H3993" i="1"/>
  <c r="H3994" i="1"/>
  <c r="H3995" i="1"/>
  <c r="H3996" i="1"/>
  <c r="H3997" i="1"/>
  <c r="H3998" i="1"/>
  <c r="H3999" i="1"/>
  <c r="H4000" i="1"/>
  <c r="H4001" i="1"/>
  <c r="H4002" i="1"/>
  <c r="H4003" i="1"/>
  <c r="H4004" i="1"/>
  <c r="H4005" i="1"/>
  <c r="H4006" i="1"/>
  <c r="H4007" i="1"/>
  <c r="H4008" i="1"/>
  <c r="H4009" i="1"/>
  <c r="H4010" i="1"/>
  <c r="H4011" i="1"/>
  <c r="H4012" i="1"/>
  <c r="H4013" i="1"/>
  <c r="H4014" i="1"/>
  <c r="H4015" i="1"/>
  <c r="H4016" i="1"/>
  <c r="H4017" i="1"/>
  <c r="H4018" i="1"/>
  <c r="H4019" i="1"/>
  <c r="H4020" i="1"/>
  <c r="H4021" i="1"/>
  <c r="H4022" i="1"/>
  <c r="H4023" i="1"/>
  <c r="H4024" i="1"/>
  <c r="H4025" i="1"/>
  <c r="H4026" i="1"/>
  <c r="H4027" i="1"/>
  <c r="H4028" i="1"/>
  <c r="H4029" i="1"/>
  <c r="H4030" i="1"/>
  <c r="H4031" i="1"/>
  <c r="H4032" i="1"/>
  <c r="H4033" i="1"/>
  <c r="H4034" i="1"/>
  <c r="H4035" i="1"/>
  <c r="H4036" i="1"/>
  <c r="H4037" i="1"/>
  <c r="H4038" i="1"/>
  <c r="H4039" i="1"/>
  <c r="H4040" i="1"/>
  <c r="H4041" i="1"/>
  <c r="H4042" i="1"/>
  <c r="H4043" i="1"/>
  <c r="H4044" i="1"/>
  <c r="H4045" i="1"/>
  <c r="H4046" i="1"/>
  <c r="H4047" i="1"/>
  <c r="H4048" i="1"/>
  <c r="H4049" i="1"/>
  <c r="H4050" i="1"/>
  <c r="H4051" i="1"/>
  <c r="H4052" i="1"/>
  <c r="H4053" i="1"/>
  <c r="H4054" i="1"/>
  <c r="H4055" i="1"/>
  <c r="H4056" i="1"/>
  <c r="H4057" i="1"/>
  <c r="H4058" i="1"/>
  <c r="H4059" i="1"/>
  <c r="H4060" i="1"/>
  <c r="H4061" i="1"/>
  <c r="H4062" i="1"/>
  <c r="H4063" i="1"/>
  <c r="H4064" i="1"/>
  <c r="H4065" i="1"/>
  <c r="H4066" i="1"/>
  <c r="H4067" i="1"/>
  <c r="H4068" i="1"/>
  <c r="H4069" i="1"/>
  <c r="H4070" i="1"/>
  <c r="H4071" i="1"/>
  <c r="H4072" i="1"/>
  <c r="H4073" i="1"/>
  <c r="H4074" i="1"/>
  <c r="H4075" i="1"/>
  <c r="H4076" i="1"/>
  <c r="H4077" i="1"/>
  <c r="H4078" i="1"/>
  <c r="H4079" i="1"/>
  <c r="H4080" i="1"/>
  <c r="H4081" i="1"/>
  <c r="H4082" i="1"/>
  <c r="H4083" i="1"/>
  <c r="H4084" i="1"/>
  <c r="H4085" i="1"/>
  <c r="H4086" i="1"/>
  <c r="H4087" i="1"/>
  <c r="H4088" i="1"/>
  <c r="H4089" i="1"/>
  <c r="H4090" i="1"/>
  <c r="H4091" i="1"/>
  <c r="H4092" i="1"/>
  <c r="H4093" i="1"/>
  <c r="H4094" i="1"/>
  <c r="H4095" i="1"/>
  <c r="H4096" i="1"/>
  <c r="H4097" i="1"/>
  <c r="H4098" i="1"/>
  <c r="H4099" i="1"/>
  <c r="H4100" i="1"/>
  <c r="H4101" i="1"/>
  <c r="H4102" i="1"/>
  <c r="H4103" i="1"/>
  <c r="H4104" i="1"/>
  <c r="H4105" i="1"/>
  <c r="H4106" i="1"/>
  <c r="H4107" i="1"/>
  <c r="H4108" i="1"/>
  <c r="H4109" i="1"/>
  <c r="H4110" i="1"/>
  <c r="H4111" i="1"/>
  <c r="H4112" i="1"/>
  <c r="H4113" i="1"/>
  <c r="H4114" i="1"/>
  <c r="H4115" i="1"/>
  <c r="H4116" i="1"/>
  <c r="H4117" i="1"/>
  <c r="H4118" i="1"/>
  <c r="H4119" i="1"/>
  <c r="H4120" i="1"/>
  <c r="H4121" i="1"/>
  <c r="H4122" i="1"/>
  <c r="H4123" i="1"/>
  <c r="H4124" i="1"/>
  <c r="H4125" i="1"/>
  <c r="H4126" i="1"/>
  <c r="H4127" i="1"/>
  <c r="H4128" i="1"/>
  <c r="H4129" i="1"/>
  <c r="H4130" i="1"/>
  <c r="H4131" i="1"/>
  <c r="H4132" i="1"/>
  <c r="H4133" i="1"/>
  <c r="H4134" i="1"/>
  <c r="H4135" i="1"/>
  <c r="H4136" i="1"/>
  <c r="H4137" i="1"/>
  <c r="H4138" i="1"/>
  <c r="H4139" i="1"/>
  <c r="H4140" i="1"/>
  <c r="H4141" i="1"/>
  <c r="H4142" i="1"/>
  <c r="H4143" i="1"/>
  <c r="H4144" i="1"/>
  <c r="H4145" i="1"/>
  <c r="H4146" i="1"/>
  <c r="H4147" i="1"/>
  <c r="H4148" i="1"/>
  <c r="H4149" i="1"/>
  <c r="H4150" i="1"/>
  <c r="H4151" i="1"/>
  <c r="H4152" i="1"/>
  <c r="H4153" i="1"/>
  <c r="H4154" i="1"/>
  <c r="H4155" i="1"/>
  <c r="H4156" i="1"/>
  <c r="H4157" i="1"/>
  <c r="H4158" i="1"/>
  <c r="H4159" i="1"/>
  <c r="H4160" i="1"/>
  <c r="H4161" i="1"/>
  <c r="H4162" i="1"/>
  <c r="H4163" i="1"/>
  <c r="H4164" i="1"/>
  <c r="H4165" i="1"/>
  <c r="H4166" i="1"/>
  <c r="H4167" i="1"/>
  <c r="H4168" i="1"/>
  <c r="H4169" i="1"/>
  <c r="H4170" i="1"/>
  <c r="H4171" i="1"/>
  <c r="H4172" i="1"/>
  <c r="H4173" i="1"/>
  <c r="H4174" i="1"/>
  <c r="H4175" i="1"/>
  <c r="H4176" i="1"/>
  <c r="H4177" i="1"/>
  <c r="H4178" i="1"/>
  <c r="H4179" i="1"/>
  <c r="H4180" i="1"/>
  <c r="H4181" i="1"/>
  <c r="H4182" i="1"/>
  <c r="H4183" i="1"/>
  <c r="H4184" i="1"/>
  <c r="H4185" i="1"/>
  <c r="H4186" i="1"/>
  <c r="H4187" i="1"/>
  <c r="H4188" i="1"/>
  <c r="H4189" i="1"/>
  <c r="H4190" i="1"/>
  <c r="H4191" i="1"/>
  <c r="H4192" i="1"/>
  <c r="H4193" i="1"/>
  <c r="H4194" i="1"/>
  <c r="H4195" i="1"/>
  <c r="H4196" i="1"/>
  <c r="H4197" i="1"/>
  <c r="H4198" i="1"/>
  <c r="H4199" i="1"/>
  <c r="H4200" i="1"/>
  <c r="H4201" i="1"/>
  <c r="H4202" i="1"/>
  <c r="H4203" i="1"/>
  <c r="H4204" i="1"/>
  <c r="H4205" i="1"/>
  <c r="H4206" i="1"/>
  <c r="H4207" i="1"/>
  <c r="H4208" i="1"/>
  <c r="H4209" i="1"/>
  <c r="H4210" i="1"/>
  <c r="H4211" i="1"/>
  <c r="H4212" i="1"/>
  <c r="H4213" i="1"/>
  <c r="H4214" i="1"/>
  <c r="H4215" i="1"/>
  <c r="H4216" i="1"/>
  <c r="H4217" i="1"/>
  <c r="H4218" i="1"/>
  <c r="H4219" i="1"/>
  <c r="H4220" i="1"/>
  <c r="H4221" i="1"/>
  <c r="H4222" i="1"/>
  <c r="H4223" i="1"/>
  <c r="H4224" i="1"/>
  <c r="H4225" i="1"/>
  <c r="H4226" i="1"/>
  <c r="H4227" i="1"/>
  <c r="H4228" i="1"/>
  <c r="H4229" i="1"/>
  <c r="H4230" i="1"/>
  <c r="H4231" i="1"/>
  <c r="H4232" i="1"/>
  <c r="H4233" i="1"/>
  <c r="H4234" i="1"/>
  <c r="H4235" i="1"/>
  <c r="H4236" i="1"/>
  <c r="H4237" i="1"/>
  <c r="H4238" i="1"/>
  <c r="H4239" i="1"/>
  <c r="H4240" i="1"/>
  <c r="H4241" i="1"/>
  <c r="H4242" i="1"/>
  <c r="H4243" i="1"/>
  <c r="H4244" i="1"/>
  <c r="H4245" i="1"/>
  <c r="H4246" i="1"/>
  <c r="H4247" i="1"/>
  <c r="H4248" i="1"/>
  <c r="H4249" i="1"/>
  <c r="H4250" i="1"/>
  <c r="H4251" i="1"/>
  <c r="H4252" i="1"/>
  <c r="H4253" i="1"/>
  <c r="H4254" i="1"/>
  <c r="H4255" i="1"/>
  <c r="H4256" i="1"/>
  <c r="H4257" i="1"/>
  <c r="H4258" i="1"/>
  <c r="H4259" i="1"/>
  <c r="H4260" i="1"/>
  <c r="H4261" i="1"/>
  <c r="H4262" i="1"/>
  <c r="H4263" i="1"/>
  <c r="H4264" i="1"/>
  <c r="H4265" i="1"/>
  <c r="H4266" i="1"/>
  <c r="H4267" i="1"/>
  <c r="H4268" i="1"/>
  <c r="H4269" i="1"/>
  <c r="H4270" i="1"/>
  <c r="H4271" i="1"/>
  <c r="H4272" i="1"/>
  <c r="H4273" i="1"/>
  <c r="H4274" i="1"/>
  <c r="H4275" i="1"/>
  <c r="H4276" i="1"/>
  <c r="H4277" i="1"/>
  <c r="H4278" i="1"/>
  <c r="H4279" i="1"/>
  <c r="H4280" i="1"/>
  <c r="H4281" i="1"/>
  <c r="H4282" i="1"/>
  <c r="H4283" i="1"/>
  <c r="H4284" i="1"/>
  <c r="H4285" i="1"/>
  <c r="H4286" i="1"/>
  <c r="H4287" i="1"/>
  <c r="H4288" i="1"/>
  <c r="H4289" i="1"/>
  <c r="H4290" i="1"/>
  <c r="H4291" i="1"/>
  <c r="H4292" i="1"/>
  <c r="H4293" i="1"/>
  <c r="H4294" i="1"/>
  <c r="H4295" i="1"/>
  <c r="H4296" i="1"/>
  <c r="H4297" i="1"/>
  <c r="H4298" i="1"/>
  <c r="H4299" i="1"/>
  <c r="H4300" i="1"/>
  <c r="H4301" i="1"/>
  <c r="H4302" i="1"/>
  <c r="H4303" i="1"/>
  <c r="H4304" i="1"/>
  <c r="H4305" i="1"/>
  <c r="H4306" i="1"/>
  <c r="H4307" i="1"/>
  <c r="H4308" i="1"/>
  <c r="H4309" i="1"/>
  <c r="H4310" i="1"/>
  <c r="H4311" i="1"/>
  <c r="H4312" i="1"/>
  <c r="H4313" i="1"/>
  <c r="H4314" i="1"/>
  <c r="H4315" i="1"/>
  <c r="H4316" i="1"/>
  <c r="H4317" i="1"/>
  <c r="H4318" i="1"/>
  <c r="H4319" i="1"/>
  <c r="H4320" i="1"/>
  <c r="H4321" i="1"/>
  <c r="H4322" i="1"/>
  <c r="H4323" i="1"/>
  <c r="H4324" i="1"/>
  <c r="H4325" i="1"/>
  <c r="H4326" i="1"/>
  <c r="H4327" i="1"/>
  <c r="H4328" i="1"/>
  <c r="H4329" i="1"/>
  <c r="H4330" i="1"/>
  <c r="H4331" i="1"/>
  <c r="H4332" i="1"/>
  <c r="H4333" i="1"/>
  <c r="H4334" i="1"/>
  <c r="H4335" i="1"/>
  <c r="H4336" i="1"/>
  <c r="H4337" i="1"/>
  <c r="H4338" i="1"/>
  <c r="H4339" i="1"/>
  <c r="H4340" i="1"/>
  <c r="H4341" i="1"/>
  <c r="H4342" i="1"/>
  <c r="H4343" i="1"/>
  <c r="H4344" i="1"/>
  <c r="H4345" i="1"/>
  <c r="H4346" i="1"/>
  <c r="H4347" i="1"/>
  <c r="H4348" i="1"/>
  <c r="H4349" i="1"/>
  <c r="H4350" i="1"/>
  <c r="H4351" i="1"/>
  <c r="H4352" i="1"/>
  <c r="H4353" i="1"/>
  <c r="H4354" i="1"/>
  <c r="H4355" i="1"/>
  <c r="H4356" i="1"/>
  <c r="H4357" i="1"/>
  <c r="H4358" i="1"/>
  <c r="H4359" i="1"/>
  <c r="H4360" i="1"/>
  <c r="H4361" i="1"/>
  <c r="H4362" i="1"/>
  <c r="H4363" i="1"/>
  <c r="H4364" i="1"/>
  <c r="H4365" i="1"/>
  <c r="H4366" i="1"/>
  <c r="H4367" i="1"/>
  <c r="H4368" i="1"/>
  <c r="H4369" i="1"/>
  <c r="H4370" i="1"/>
  <c r="H4371" i="1"/>
  <c r="H4372" i="1"/>
  <c r="H4373" i="1"/>
  <c r="H4374" i="1"/>
  <c r="H4375" i="1"/>
  <c r="H4376" i="1"/>
  <c r="H4377" i="1"/>
  <c r="H4378" i="1"/>
  <c r="H4379" i="1"/>
  <c r="H4380" i="1"/>
  <c r="H4381" i="1"/>
  <c r="H4382" i="1"/>
  <c r="H4383" i="1"/>
  <c r="H4384" i="1"/>
  <c r="H4385" i="1"/>
  <c r="H4386" i="1"/>
  <c r="H4387" i="1"/>
  <c r="H4388" i="1"/>
  <c r="H4389" i="1"/>
  <c r="H4390" i="1"/>
  <c r="H4391" i="1"/>
  <c r="H4392" i="1"/>
  <c r="H4393" i="1"/>
  <c r="H4394" i="1"/>
  <c r="H4395" i="1"/>
  <c r="H4396" i="1"/>
  <c r="H4397" i="1"/>
  <c r="H4398" i="1"/>
  <c r="H4399" i="1"/>
  <c r="H4400" i="1"/>
  <c r="H4401" i="1"/>
  <c r="H4402" i="1"/>
  <c r="H4403" i="1"/>
  <c r="H4404" i="1"/>
  <c r="H4405" i="1"/>
  <c r="H4406" i="1"/>
  <c r="H4407" i="1"/>
  <c r="H4408" i="1"/>
  <c r="H4409" i="1"/>
  <c r="H4410" i="1"/>
  <c r="H4411" i="1"/>
  <c r="H4412" i="1"/>
  <c r="H4413" i="1"/>
  <c r="H4414" i="1"/>
  <c r="H4415" i="1"/>
  <c r="H4416" i="1"/>
  <c r="H4417" i="1"/>
  <c r="H4418" i="1"/>
  <c r="H4419" i="1"/>
  <c r="H4420" i="1"/>
  <c r="H4421" i="1"/>
  <c r="H4422" i="1"/>
  <c r="H4423" i="1"/>
  <c r="H4424" i="1"/>
  <c r="H4425" i="1"/>
  <c r="H4426" i="1"/>
  <c r="H4427" i="1"/>
  <c r="H4428" i="1"/>
  <c r="H4429" i="1"/>
  <c r="H4430" i="1"/>
  <c r="H4431" i="1"/>
  <c r="H4432" i="1"/>
  <c r="H4433" i="1"/>
  <c r="H4434" i="1"/>
  <c r="H4435" i="1"/>
  <c r="H4436" i="1"/>
  <c r="H4437" i="1"/>
  <c r="H4438" i="1"/>
  <c r="H4439" i="1"/>
  <c r="H4440" i="1"/>
  <c r="H4441" i="1"/>
  <c r="H4442" i="1"/>
  <c r="H4443" i="1"/>
  <c r="H4444" i="1"/>
  <c r="H4445" i="1"/>
  <c r="H4446" i="1"/>
  <c r="H4447" i="1"/>
  <c r="H4448" i="1"/>
  <c r="H4449" i="1"/>
  <c r="H4450" i="1"/>
  <c r="H4451" i="1"/>
  <c r="H4452" i="1"/>
  <c r="H4453" i="1"/>
  <c r="H4454" i="1"/>
  <c r="H4455" i="1"/>
  <c r="H4456" i="1"/>
  <c r="H4457" i="1"/>
  <c r="H4458" i="1"/>
  <c r="H4459" i="1"/>
  <c r="H4460" i="1"/>
  <c r="H4461" i="1"/>
  <c r="H4462" i="1"/>
  <c r="H4463" i="1"/>
  <c r="H4464" i="1"/>
  <c r="H4465" i="1"/>
  <c r="H4466" i="1"/>
  <c r="H4467" i="1"/>
  <c r="H4468" i="1"/>
  <c r="H4469" i="1"/>
  <c r="H4470" i="1"/>
  <c r="H4471" i="1"/>
  <c r="H4472" i="1"/>
  <c r="H4473" i="1"/>
  <c r="H4474" i="1"/>
  <c r="H4475" i="1"/>
  <c r="H4476" i="1"/>
  <c r="H4477" i="1"/>
  <c r="H4478" i="1"/>
  <c r="H4479" i="1"/>
  <c r="H4480" i="1"/>
  <c r="H4481" i="1"/>
  <c r="H4482" i="1"/>
  <c r="H4483" i="1"/>
  <c r="H4484" i="1"/>
  <c r="H4485" i="1"/>
  <c r="H4486" i="1"/>
  <c r="H4487" i="1"/>
  <c r="H4488" i="1"/>
  <c r="H4489" i="1"/>
  <c r="H4490" i="1"/>
  <c r="H4491" i="1"/>
  <c r="H4492" i="1"/>
  <c r="H4493" i="1"/>
  <c r="H4494" i="1"/>
  <c r="H4495" i="1"/>
  <c r="H4496" i="1"/>
  <c r="H4497" i="1"/>
  <c r="H4498" i="1"/>
  <c r="H4499" i="1"/>
  <c r="H4500" i="1"/>
  <c r="H4501" i="1"/>
  <c r="H4502" i="1"/>
  <c r="H4503" i="1"/>
  <c r="H4504" i="1"/>
  <c r="H4505" i="1"/>
  <c r="H4506" i="1"/>
  <c r="H4507" i="1"/>
  <c r="H4508" i="1"/>
  <c r="H4509" i="1"/>
  <c r="H4510" i="1"/>
  <c r="H4511" i="1"/>
  <c r="H4512" i="1"/>
  <c r="H4513" i="1"/>
  <c r="H4514" i="1"/>
  <c r="H4515" i="1"/>
  <c r="H4516" i="1"/>
  <c r="H4517" i="1"/>
  <c r="H4518" i="1"/>
  <c r="H4519" i="1"/>
  <c r="H4520" i="1"/>
  <c r="H4521" i="1"/>
  <c r="H4522" i="1"/>
  <c r="H4523" i="1"/>
  <c r="H4524" i="1"/>
  <c r="H4525" i="1"/>
  <c r="H4526" i="1"/>
  <c r="H4527" i="1"/>
  <c r="H4528" i="1"/>
  <c r="H4529" i="1"/>
  <c r="H4530" i="1"/>
  <c r="H4531" i="1"/>
  <c r="H4532" i="1"/>
  <c r="H4533" i="1"/>
  <c r="H4534" i="1"/>
  <c r="H4535" i="1"/>
  <c r="H4536" i="1"/>
  <c r="H4537" i="1"/>
  <c r="H4538" i="1"/>
  <c r="H4539" i="1"/>
  <c r="H4540" i="1"/>
  <c r="H4541" i="1"/>
  <c r="H4542" i="1"/>
  <c r="H4543" i="1"/>
  <c r="H4544" i="1"/>
  <c r="H4545" i="1"/>
  <c r="H4546" i="1"/>
  <c r="H4547" i="1"/>
  <c r="H4548" i="1"/>
  <c r="H4549" i="1"/>
  <c r="H4550" i="1"/>
  <c r="H4551" i="1"/>
  <c r="H4552" i="1"/>
  <c r="H4553" i="1"/>
  <c r="H4554" i="1"/>
  <c r="H4555" i="1"/>
  <c r="H4556" i="1"/>
  <c r="H4557" i="1"/>
  <c r="H4558" i="1"/>
  <c r="H4559" i="1"/>
  <c r="H4560" i="1"/>
  <c r="H4561" i="1"/>
  <c r="H4562" i="1"/>
  <c r="H4563" i="1"/>
  <c r="H4564" i="1"/>
  <c r="H4565" i="1"/>
  <c r="H4566" i="1"/>
  <c r="H4567" i="1"/>
  <c r="H4568" i="1"/>
  <c r="H4569" i="1"/>
  <c r="H4570" i="1"/>
  <c r="H4571" i="1"/>
  <c r="H4572" i="1"/>
  <c r="H4573" i="1"/>
  <c r="H4574" i="1"/>
  <c r="H4575" i="1"/>
  <c r="H4576" i="1"/>
  <c r="H4577" i="1"/>
  <c r="H4578" i="1"/>
  <c r="H4579" i="1"/>
  <c r="H4580" i="1"/>
  <c r="H4581" i="1"/>
  <c r="H4582" i="1"/>
  <c r="H4583" i="1"/>
  <c r="H4584" i="1"/>
  <c r="H4585" i="1"/>
  <c r="H4586" i="1"/>
  <c r="H4587" i="1"/>
  <c r="H4588" i="1"/>
  <c r="H4589" i="1"/>
  <c r="H4590" i="1"/>
  <c r="H4591" i="1"/>
  <c r="H4592" i="1"/>
  <c r="H4593" i="1"/>
  <c r="H4594" i="1"/>
  <c r="H4595" i="1"/>
  <c r="H4596" i="1"/>
  <c r="H4597" i="1"/>
  <c r="H4598" i="1"/>
  <c r="H4599" i="1"/>
  <c r="H4600" i="1"/>
  <c r="H4601" i="1"/>
  <c r="H4602" i="1"/>
  <c r="H4603" i="1"/>
  <c r="H4604" i="1"/>
  <c r="H4605" i="1"/>
  <c r="H4606" i="1"/>
  <c r="H4607" i="1"/>
  <c r="H4608" i="1"/>
  <c r="H4609" i="1"/>
  <c r="H4610" i="1"/>
  <c r="H4611" i="1"/>
  <c r="H4612" i="1"/>
  <c r="H4613" i="1"/>
  <c r="H4614" i="1"/>
  <c r="H4615" i="1"/>
  <c r="H4616" i="1"/>
  <c r="H4617" i="1"/>
  <c r="H4618" i="1"/>
  <c r="H4619" i="1"/>
  <c r="H4620" i="1"/>
  <c r="H4621" i="1"/>
  <c r="H4622" i="1"/>
  <c r="H4623" i="1"/>
  <c r="H4624" i="1"/>
  <c r="H4625" i="1"/>
  <c r="H4626" i="1"/>
  <c r="H4627" i="1"/>
  <c r="H4628" i="1"/>
  <c r="H4629" i="1"/>
  <c r="H4630" i="1"/>
  <c r="H4631" i="1"/>
  <c r="H4632" i="1"/>
  <c r="H4633" i="1"/>
  <c r="H4634" i="1"/>
  <c r="H4635" i="1"/>
  <c r="H4636" i="1"/>
  <c r="H4637" i="1"/>
  <c r="H4638" i="1"/>
  <c r="H4639" i="1"/>
  <c r="H4640" i="1"/>
  <c r="H4641" i="1"/>
  <c r="H4642" i="1"/>
  <c r="H4643" i="1"/>
  <c r="H4644" i="1"/>
  <c r="H4645" i="1"/>
  <c r="H4646" i="1"/>
  <c r="H4647" i="1"/>
  <c r="H4648" i="1"/>
  <c r="H4649" i="1"/>
  <c r="H4650" i="1"/>
  <c r="H4651" i="1"/>
  <c r="H4652" i="1"/>
  <c r="H4653" i="1"/>
  <c r="H4654" i="1"/>
  <c r="H4655" i="1"/>
  <c r="H4656" i="1"/>
  <c r="H4657" i="1"/>
  <c r="H4658" i="1"/>
  <c r="H4659" i="1"/>
  <c r="H4660" i="1"/>
  <c r="H4661" i="1"/>
  <c r="H4662" i="1"/>
  <c r="H4663" i="1"/>
  <c r="H4664" i="1"/>
  <c r="H4665" i="1"/>
  <c r="H4666" i="1"/>
  <c r="H4667" i="1"/>
  <c r="H4668" i="1"/>
  <c r="H4669" i="1"/>
  <c r="H4670" i="1"/>
  <c r="H4671" i="1"/>
  <c r="H4672" i="1"/>
  <c r="H4673" i="1"/>
  <c r="H4674" i="1"/>
  <c r="H4675" i="1"/>
  <c r="H4676" i="1"/>
  <c r="H4677" i="1"/>
  <c r="H4678" i="1"/>
  <c r="H4679" i="1"/>
  <c r="H4680" i="1"/>
  <c r="H4681" i="1"/>
  <c r="H4682" i="1"/>
  <c r="H4683" i="1"/>
  <c r="H4684" i="1"/>
  <c r="H4685" i="1"/>
  <c r="H4686" i="1"/>
  <c r="H4687" i="1"/>
  <c r="H4688" i="1"/>
  <c r="H4689" i="1"/>
  <c r="H4690" i="1"/>
  <c r="H4691" i="1"/>
  <c r="H4692" i="1"/>
  <c r="H4693" i="1"/>
  <c r="H4694" i="1"/>
  <c r="H4695" i="1"/>
  <c r="H4696" i="1"/>
  <c r="H4697" i="1"/>
  <c r="H4698" i="1"/>
  <c r="H4699" i="1"/>
  <c r="H4700" i="1"/>
  <c r="H4701" i="1"/>
  <c r="H4702" i="1"/>
  <c r="H4703" i="1"/>
  <c r="H4704" i="1"/>
  <c r="H4705" i="1"/>
  <c r="H4706" i="1"/>
  <c r="H4707" i="1"/>
  <c r="H4708" i="1"/>
  <c r="H4709" i="1"/>
  <c r="H4710" i="1"/>
  <c r="H4711" i="1"/>
  <c r="H4712" i="1"/>
  <c r="H4713" i="1"/>
  <c r="H4714" i="1"/>
  <c r="H4715" i="1"/>
  <c r="H4716" i="1"/>
  <c r="H4717" i="1"/>
  <c r="H4718" i="1"/>
  <c r="H4719" i="1"/>
  <c r="H4720" i="1"/>
  <c r="H4721" i="1"/>
  <c r="H4722" i="1"/>
  <c r="H4723" i="1"/>
  <c r="H4724" i="1"/>
  <c r="H4725" i="1"/>
  <c r="H4726" i="1"/>
  <c r="H4727" i="1"/>
  <c r="H4728" i="1"/>
  <c r="H4729" i="1"/>
  <c r="H4730" i="1"/>
  <c r="H4731" i="1"/>
  <c r="H4732" i="1"/>
  <c r="H4733" i="1"/>
  <c r="H4734" i="1"/>
  <c r="H4735" i="1"/>
  <c r="H4736" i="1"/>
  <c r="H4737" i="1"/>
  <c r="H4738" i="1"/>
  <c r="H4739" i="1"/>
  <c r="H4740" i="1"/>
  <c r="H4741" i="1"/>
  <c r="H4742" i="1"/>
  <c r="H4743" i="1"/>
  <c r="H4744" i="1"/>
  <c r="H4745" i="1"/>
  <c r="H4746" i="1"/>
  <c r="H4747" i="1"/>
  <c r="H4748" i="1"/>
  <c r="H4749" i="1"/>
  <c r="H4750" i="1"/>
  <c r="H4751" i="1"/>
  <c r="H4752" i="1"/>
  <c r="H4753" i="1"/>
  <c r="H4754" i="1"/>
  <c r="H4755" i="1"/>
  <c r="H4756" i="1"/>
  <c r="H4757" i="1"/>
  <c r="H4758" i="1"/>
  <c r="H4759" i="1"/>
  <c r="H4760" i="1"/>
  <c r="H4761" i="1"/>
  <c r="H4762" i="1"/>
  <c r="H4763" i="1"/>
  <c r="H4764" i="1"/>
  <c r="H4765" i="1"/>
  <c r="H4766" i="1"/>
  <c r="H4767" i="1"/>
  <c r="H4768" i="1"/>
  <c r="H4769" i="1"/>
  <c r="H4770" i="1"/>
  <c r="H4771" i="1"/>
  <c r="H4772" i="1"/>
  <c r="H4773" i="1"/>
  <c r="H4774" i="1"/>
  <c r="H4775" i="1"/>
  <c r="H4776" i="1"/>
  <c r="H4777" i="1"/>
  <c r="H4778" i="1"/>
  <c r="H4779" i="1"/>
  <c r="H4780" i="1"/>
  <c r="H4781" i="1"/>
  <c r="H4782" i="1"/>
  <c r="H4783" i="1"/>
  <c r="H4784" i="1"/>
  <c r="H4785" i="1"/>
  <c r="H4786" i="1"/>
  <c r="H4787" i="1"/>
  <c r="H4788" i="1"/>
  <c r="H4789" i="1"/>
  <c r="H4790" i="1"/>
  <c r="H4791" i="1"/>
  <c r="H4792" i="1"/>
  <c r="H4793" i="1"/>
  <c r="H4794" i="1"/>
  <c r="H4795" i="1"/>
  <c r="H4796" i="1"/>
  <c r="H4797" i="1"/>
  <c r="H4798" i="1"/>
  <c r="H4799" i="1"/>
  <c r="H4800" i="1"/>
  <c r="H4801" i="1"/>
  <c r="H4802" i="1"/>
  <c r="H4803" i="1"/>
  <c r="H4804" i="1"/>
  <c r="H4805" i="1"/>
  <c r="H4806" i="1"/>
  <c r="H4807" i="1"/>
  <c r="H4808" i="1"/>
  <c r="H4809" i="1"/>
  <c r="H4810" i="1"/>
  <c r="H4811" i="1"/>
  <c r="H4812" i="1"/>
  <c r="H4813" i="1"/>
  <c r="H4814" i="1"/>
  <c r="H4815" i="1"/>
  <c r="H4816" i="1"/>
  <c r="H4817" i="1"/>
  <c r="H4818" i="1"/>
  <c r="H4819" i="1"/>
  <c r="H4820" i="1"/>
  <c r="H4821" i="1"/>
  <c r="H4822" i="1"/>
  <c r="H4823" i="1"/>
  <c r="H4824" i="1"/>
  <c r="H4825" i="1"/>
  <c r="H4826" i="1"/>
  <c r="H4827" i="1"/>
  <c r="H4828" i="1"/>
  <c r="H4829" i="1"/>
  <c r="H4830" i="1"/>
  <c r="H4831" i="1"/>
  <c r="H4832" i="1"/>
  <c r="H4833" i="1"/>
  <c r="H4834" i="1"/>
  <c r="H4835" i="1"/>
  <c r="H4836" i="1"/>
  <c r="H4837" i="1"/>
  <c r="H4838" i="1"/>
  <c r="H4839" i="1"/>
  <c r="H4840" i="1"/>
  <c r="H4841" i="1"/>
  <c r="H4842" i="1"/>
  <c r="H4843" i="1"/>
  <c r="H4844" i="1"/>
  <c r="H4845" i="1"/>
  <c r="H4846" i="1"/>
  <c r="H4847" i="1"/>
  <c r="H4848" i="1"/>
  <c r="H4849" i="1"/>
  <c r="H4850" i="1"/>
  <c r="H4851" i="1"/>
  <c r="H4852" i="1"/>
  <c r="H4853" i="1"/>
  <c r="H4854" i="1"/>
  <c r="H4855" i="1"/>
  <c r="H4856" i="1"/>
  <c r="H4857" i="1"/>
  <c r="H4858" i="1"/>
  <c r="H4859" i="1"/>
  <c r="H4860" i="1"/>
  <c r="H4861" i="1"/>
  <c r="H4862" i="1"/>
  <c r="H4863" i="1"/>
  <c r="H4864" i="1"/>
  <c r="H4865" i="1"/>
  <c r="H4866" i="1"/>
  <c r="H4867" i="1"/>
  <c r="H4868" i="1"/>
  <c r="H4869" i="1"/>
  <c r="H4870" i="1"/>
  <c r="H4871" i="1"/>
  <c r="H4872" i="1"/>
  <c r="H4873" i="1"/>
  <c r="H4874" i="1"/>
  <c r="H4875" i="1"/>
  <c r="H4876" i="1"/>
  <c r="H4877" i="1"/>
  <c r="H4878" i="1"/>
  <c r="H4879" i="1"/>
  <c r="H4880" i="1"/>
  <c r="H4881" i="1"/>
  <c r="H4882" i="1"/>
  <c r="H4883" i="1"/>
  <c r="H4884" i="1"/>
  <c r="H4885" i="1"/>
  <c r="H4886" i="1"/>
  <c r="H4887" i="1"/>
  <c r="H4888" i="1"/>
  <c r="H4889" i="1"/>
  <c r="H4890" i="1"/>
  <c r="H4891" i="1"/>
  <c r="H4892" i="1"/>
  <c r="H4893" i="1"/>
  <c r="H4894" i="1"/>
  <c r="H4895" i="1"/>
  <c r="H4896" i="1"/>
  <c r="H4897" i="1"/>
  <c r="H4898" i="1"/>
  <c r="H4899" i="1"/>
  <c r="H4900" i="1"/>
  <c r="H4901" i="1"/>
  <c r="H4902" i="1"/>
  <c r="H4903" i="1"/>
  <c r="H4904" i="1"/>
  <c r="H4905" i="1"/>
  <c r="H4906" i="1"/>
  <c r="H4907" i="1"/>
  <c r="H4908" i="1"/>
  <c r="H4909" i="1"/>
  <c r="H4910" i="1"/>
  <c r="H4911" i="1"/>
  <c r="H4912" i="1"/>
  <c r="H4913" i="1"/>
  <c r="H4914" i="1"/>
  <c r="H4915" i="1"/>
  <c r="H4916" i="1"/>
  <c r="H4917" i="1"/>
  <c r="H4918" i="1"/>
  <c r="H4919" i="1"/>
  <c r="H4920" i="1"/>
  <c r="H4921" i="1"/>
  <c r="H4922" i="1"/>
  <c r="H4923" i="1"/>
  <c r="H4924" i="1"/>
  <c r="H4925" i="1"/>
  <c r="H4926" i="1"/>
  <c r="H4927" i="1"/>
  <c r="H4928" i="1"/>
  <c r="H4929" i="1"/>
  <c r="H4930" i="1"/>
  <c r="H4931" i="1"/>
  <c r="H4932" i="1"/>
  <c r="H4933" i="1"/>
  <c r="H4934" i="1"/>
  <c r="H4935" i="1"/>
  <c r="H4936" i="1"/>
  <c r="H4937" i="1"/>
  <c r="H4938" i="1"/>
  <c r="H4939" i="1"/>
  <c r="H4940" i="1"/>
  <c r="H4941" i="1"/>
  <c r="H4942" i="1"/>
  <c r="H4943" i="1"/>
  <c r="H4944" i="1"/>
  <c r="H4945" i="1"/>
  <c r="H4946" i="1"/>
  <c r="H4947" i="1"/>
  <c r="H4948" i="1"/>
  <c r="H4949" i="1"/>
  <c r="H4950" i="1"/>
  <c r="H4951" i="1"/>
  <c r="H4952" i="1"/>
  <c r="H4953" i="1"/>
  <c r="H4954" i="1"/>
  <c r="H4955" i="1"/>
  <c r="H4956" i="1"/>
  <c r="H4957" i="1"/>
  <c r="H4958" i="1"/>
  <c r="H4959" i="1"/>
  <c r="H4960" i="1"/>
  <c r="H4961" i="1"/>
  <c r="H4962" i="1"/>
  <c r="H4963" i="1"/>
  <c r="H4964" i="1"/>
  <c r="H4965" i="1"/>
  <c r="H4966" i="1"/>
  <c r="H4967" i="1"/>
  <c r="H4968" i="1"/>
  <c r="H4969" i="1"/>
  <c r="H4970" i="1"/>
  <c r="H4971" i="1"/>
  <c r="H4972" i="1"/>
  <c r="H4973" i="1"/>
  <c r="H6" i="1"/>
  <c r="F5" i="5" l="1"/>
  <c r="B1" i="5"/>
</calcChain>
</file>

<file path=xl/sharedStrings.xml><?xml version="1.0" encoding="utf-8"?>
<sst xmlns="http://schemas.openxmlformats.org/spreadsheetml/2006/main" count="10861" uniqueCount="520">
  <si>
    <t>Bruto-binnenlandsproduct 2000-2022</t>
  </si>
  <si>
    <t xml:space="preserve">bron: </t>
  </si>
  <si>
    <t>https://data.worldbank.org/indicator/NY.GDP.MKTP.CD?locations=BE</t>
  </si>
  <si>
    <t>https://data.worldbank.org/indicator/SP.POP.TOTL?locations=BE</t>
  </si>
  <si>
    <t>Laatste aanpassing: 18/12/2023</t>
  </si>
  <si>
    <t>index</t>
  </si>
  <si>
    <t>regio</t>
  </si>
  <si>
    <t>jaar</t>
  </si>
  <si>
    <t>bbp (USD)</t>
  </si>
  <si>
    <t>populatie</t>
  </si>
  <si>
    <t>ABW</t>
  </si>
  <si>
    <t>2000</t>
  </si>
  <si>
    <t>AFG</t>
  </si>
  <si>
    <t>AGO</t>
  </si>
  <si>
    <t>ALB</t>
  </si>
  <si>
    <t>AND</t>
  </si>
  <si>
    <t>ARE</t>
  </si>
  <si>
    <t>ARG</t>
  </si>
  <si>
    <t>ARM</t>
  </si>
  <si>
    <t>ASM</t>
  </si>
  <si>
    <t>ATG</t>
  </si>
  <si>
    <t>AUS</t>
  </si>
  <si>
    <t>AUT</t>
  </si>
  <si>
    <t>AZE</t>
  </si>
  <si>
    <t>BDI</t>
  </si>
  <si>
    <t>BEL</t>
  </si>
  <si>
    <t>BEN</t>
  </si>
  <si>
    <t>BFA</t>
  </si>
  <si>
    <t>BGD</t>
  </si>
  <si>
    <t>BGR</t>
  </si>
  <si>
    <t>BHR</t>
  </si>
  <si>
    <t>BHS</t>
  </si>
  <si>
    <t>BIH</t>
  </si>
  <si>
    <t>BLR</t>
  </si>
  <si>
    <t>BLZ</t>
  </si>
  <si>
    <t>BMU</t>
  </si>
  <si>
    <t>BOL</t>
  </si>
  <si>
    <t>BRA</t>
  </si>
  <si>
    <t>BRB</t>
  </si>
  <si>
    <t>BRN</t>
  </si>
  <si>
    <t>BTN</t>
  </si>
  <si>
    <t>BWA</t>
  </si>
  <si>
    <t>CAF</t>
  </si>
  <si>
    <t>CAN</t>
  </si>
  <si>
    <t>CHE</t>
  </si>
  <si>
    <t>CHI</t>
  </si>
  <si>
    <t>CHL</t>
  </si>
  <si>
    <t>CHN</t>
  </si>
  <si>
    <t>CIV</t>
  </si>
  <si>
    <t>CMR</t>
  </si>
  <si>
    <t>COD</t>
  </si>
  <si>
    <t>COG</t>
  </si>
  <si>
    <t>COL</t>
  </si>
  <si>
    <t>COM</t>
  </si>
  <si>
    <t>CPV</t>
  </si>
  <si>
    <t>CRI</t>
  </si>
  <si>
    <t>CUB</t>
  </si>
  <si>
    <t>CUW</t>
  </si>
  <si>
    <t>CYM</t>
  </si>
  <si>
    <t>CYP</t>
  </si>
  <si>
    <t>CZE</t>
  </si>
  <si>
    <t>DEU</t>
  </si>
  <si>
    <t>DJI</t>
  </si>
  <si>
    <t>DMA</t>
  </si>
  <si>
    <t>DNK</t>
  </si>
  <si>
    <t>DOM</t>
  </si>
  <si>
    <t>DZA</t>
  </si>
  <si>
    <t>ECU</t>
  </si>
  <si>
    <t>EGY</t>
  </si>
  <si>
    <t>ERI</t>
  </si>
  <si>
    <t>ESP</t>
  </si>
  <si>
    <t>EST</t>
  </si>
  <si>
    <t>ETH</t>
  </si>
  <si>
    <t>FIN</t>
  </si>
  <si>
    <t>FJI</t>
  </si>
  <si>
    <t>FRA</t>
  </si>
  <si>
    <t>FRO</t>
  </si>
  <si>
    <t>FSM</t>
  </si>
  <si>
    <t>GAB</t>
  </si>
  <si>
    <t>GBR</t>
  </si>
  <si>
    <t>GEO</t>
  </si>
  <si>
    <t>GHA</t>
  </si>
  <si>
    <t>GIB</t>
  </si>
  <si>
    <t>GIN</t>
  </si>
  <si>
    <t>GMB</t>
  </si>
  <si>
    <t>GNB</t>
  </si>
  <si>
    <t>GNQ</t>
  </si>
  <si>
    <t>GRC</t>
  </si>
  <si>
    <t>GRD</t>
  </si>
  <si>
    <t>GRL</t>
  </si>
  <si>
    <t>GTM</t>
  </si>
  <si>
    <t>GUM</t>
  </si>
  <si>
    <t>GUY</t>
  </si>
  <si>
    <t>HKG</t>
  </si>
  <si>
    <t>HND</t>
  </si>
  <si>
    <t>HRV</t>
  </si>
  <si>
    <t>HTI</t>
  </si>
  <si>
    <t>HUN</t>
  </si>
  <si>
    <t>IDN</t>
  </si>
  <si>
    <t>IMN</t>
  </si>
  <si>
    <t>IND</t>
  </si>
  <si>
    <t>IRL</t>
  </si>
  <si>
    <t>IRN</t>
  </si>
  <si>
    <t>IRQ</t>
  </si>
  <si>
    <t>ISL</t>
  </si>
  <si>
    <t>ISR</t>
  </si>
  <si>
    <t>ITA</t>
  </si>
  <si>
    <t>JAM</t>
  </si>
  <si>
    <t>JOR</t>
  </si>
  <si>
    <t>JPN</t>
  </si>
  <si>
    <t>KAZ</t>
  </si>
  <si>
    <t>KEN</t>
  </si>
  <si>
    <t>KGZ</t>
  </si>
  <si>
    <t>KHM</t>
  </si>
  <si>
    <t>KIR</t>
  </si>
  <si>
    <t>KNA</t>
  </si>
  <si>
    <t>KOR</t>
  </si>
  <si>
    <t>KWT</t>
  </si>
  <si>
    <t>LAO</t>
  </si>
  <si>
    <t>LBN</t>
  </si>
  <si>
    <t>LBR</t>
  </si>
  <si>
    <t>LBY</t>
  </si>
  <si>
    <t>LCA</t>
  </si>
  <si>
    <t>LIE</t>
  </si>
  <si>
    <t>LKA</t>
  </si>
  <si>
    <t>LSO</t>
  </si>
  <si>
    <t>LTU</t>
  </si>
  <si>
    <t>LUX</t>
  </si>
  <si>
    <t>LVA</t>
  </si>
  <si>
    <t>MAC</t>
  </si>
  <si>
    <t>MAF</t>
  </si>
  <si>
    <t>MAR</t>
  </si>
  <si>
    <t>MCO</t>
  </si>
  <si>
    <t>MDA</t>
  </si>
  <si>
    <t>MDG</t>
  </si>
  <si>
    <t>MDV</t>
  </si>
  <si>
    <t>MEX</t>
  </si>
  <si>
    <t>MHL</t>
  </si>
  <si>
    <t>MKD</t>
  </si>
  <si>
    <t>MLI</t>
  </si>
  <si>
    <t>MLT</t>
  </si>
  <si>
    <t>MMR</t>
  </si>
  <si>
    <t>MNE</t>
  </si>
  <si>
    <t>MNG</t>
  </si>
  <si>
    <t>MNP</t>
  </si>
  <si>
    <t>MOZ</t>
  </si>
  <si>
    <t>MRT</t>
  </si>
  <si>
    <t>MUS</t>
  </si>
  <si>
    <t>MWI</t>
  </si>
  <si>
    <t>MYS</t>
  </si>
  <si>
    <t>NAM</t>
  </si>
  <si>
    <t>NCL</t>
  </si>
  <si>
    <t>NER</t>
  </si>
  <si>
    <t>NGA</t>
  </si>
  <si>
    <t>NIC</t>
  </si>
  <si>
    <t>NLD</t>
  </si>
  <si>
    <t>NOR</t>
  </si>
  <si>
    <t>NPL</t>
  </si>
  <si>
    <t>NRU</t>
  </si>
  <si>
    <t>NZL</t>
  </si>
  <si>
    <t>OMN</t>
  </si>
  <si>
    <t>PAK</t>
  </si>
  <si>
    <t>PAN</t>
  </si>
  <si>
    <t>PER</t>
  </si>
  <si>
    <t>PHL</t>
  </si>
  <si>
    <t>PLW</t>
  </si>
  <si>
    <t>PNG</t>
  </si>
  <si>
    <t>POL</t>
  </si>
  <si>
    <t>PRI</t>
  </si>
  <si>
    <t>PRK</t>
  </si>
  <si>
    <t>PRT</t>
  </si>
  <si>
    <t>PRY</t>
  </si>
  <si>
    <t>PSE</t>
  </si>
  <si>
    <t>PYF</t>
  </si>
  <si>
    <t>QAT</t>
  </si>
  <si>
    <t>ROU</t>
  </si>
  <si>
    <t>RUS</t>
  </si>
  <si>
    <t>RWA</t>
  </si>
  <si>
    <t>SAU</t>
  </si>
  <si>
    <t>SDN</t>
  </si>
  <si>
    <t>SEN</t>
  </si>
  <si>
    <t>SGP</t>
  </si>
  <si>
    <t>SLB</t>
  </si>
  <si>
    <t>SLE</t>
  </si>
  <si>
    <t>SLV</t>
  </si>
  <si>
    <t>SMR</t>
  </si>
  <si>
    <t>SOM</t>
  </si>
  <si>
    <t>SRB</t>
  </si>
  <si>
    <t>SSD</t>
  </si>
  <si>
    <t>STP</t>
  </si>
  <si>
    <t>SUR</t>
  </si>
  <si>
    <t>SVK</t>
  </si>
  <si>
    <t>SVN</t>
  </si>
  <si>
    <t>SWE</t>
  </si>
  <si>
    <t>SWZ</t>
  </si>
  <si>
    <t>SXM</t>
  </si>
  <si>
    <t>SYC</t>
  </si>
  <si>
    <t>SYR</t>
  </si>
  <si>
    <t>TCA</t>
  </si>
  <si>
    <t>TCD</t>
  </si>
  <si>
    <t>TGO</t>
  </si>
  <si>
    <t>THA</t>
  </si>
  <si>
    <t>TJK</t>
  </si>
  <si>
    <t>TKM</t>
  </si>
  <si>
    <t>TLS</t>
  </si>
  <si>
    <t>TON</t>
  </si>
  <si>
    <t>TTO</t>
  </si>
  <si>
    <t>TUN</t>
  </si>
  <si>
    <t>TUR</t>
  </si>
  <si>
    <t>TUV</t>
  </si>
  <si>
    <t>TZA</t>
  </si>
  <si>
    <t>UGA</t>
  </si>
  <si>
    <t>UKR</t>
  </si>
  <si>
    <t>URY</t>
  </si>
  <si>
    <t>USA</t>
  </si>
  <si>
    <t>UZB</t>
  </si>
  <si>
    <t>VCT</t>
  </si>
  <si>
    <t>VGB</t>
  </si>
  <si>
    <t>VIR</t>
  </si>
  <si>
    <t>VNM</t>
  </si>
  <si>
    <t>VUT</t>
  </si>
  <si>
    <t>WSM</t>
  </si>
  <si>
    <t>XKX</t>
  </si>
  <si>
    <t>YEM</t>
  </si>
  <si>
    <t>ZAF</t>
  </si>
  <si>
    <t>ZMB</t>
  </si>
  <si>
    <t>ZWE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</si>
  <si>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</si>
  <si>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</si>
  <si>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</si>
  <si>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</si>
  <si>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</si>
  <si>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</si>
  <si>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</si>
  <si>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</si>
  <si>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</si>
  <si>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</si>
  <si>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</si>
  <si>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</si>
  <si>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</si>
  <si>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</si>
  <si>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</si>
  <si>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</si>
  <si>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</si>
  <si>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</si>
  <si>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</si>
  <si>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</si>
  <si>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</si>
  <si>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</si>
  <si>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afkorting</t>
  </si>
  <si>
    <t>gebied</t>
  </si>
  <si>
    <t>inkomstgroep</t>
  </si>
  <si>
    <t>Latin America &amp; Caribbean</t>
  </si>
  <si>
    <t>Aruba</t>
  </si>
  <si>
    <t>High income</t>
  </si>
  <si>
    <t>South Asia</t>
  </si>
  <si>
    <t>Afghanistan</t>
  </si>
  <si>
    <t>Low income</t>
  </si>
  <si>
    <t>Sub-Saharan Africa</t>
  </si>
  <si>
    <t>Angola</t>
  </si>
  <si>
    <t>Lower middle income</t>
  </si>
  <si>
    <t>Europe &amp; Central Asia</t>
  </si>
  <si>
    <t>Albania</t>
  </si>
  <si>
    <t>Upper middle income</t>
  </si>
  <si>
    <t>Andorra</t>
  </si>
  <si>
    <t>Middle East &amp; North Africa</t>
  </si>
  <si>
    <t>United Arab Emirates</t>
  </si>
  <si>
    <t>Argentina</t>
  </si>
  <si>
    <t>Armenia</t>
  </si>
  <si>
    <t>East Asia &amp; Pacific</t>
  </si>
  <si>
    <t>American Samoa</t>
  </si>
  <si>
    <t>Antigua and Barbuda</t>
  </si>
  <si>
    <t>Australia</t>
  </si>
  <si>
    <t>Austria</t>
  </si>
  <si>
    <t>Azerbaijan</t>
  </si>
  <si>
    <t>Burundi</t>
  </si>
  <si>
    <t>Belgium</t>
  </si>
  <si>
    <t>Benin</t>
  </si>
  <si>
    <t>Burkina Faso</t>
  </si>
  <si>
    <t>Bangladesh</t>
  </si>
  <si>
    <t>Bulgaria</t>
  </si>
  <si>
    <t>Bahrain</t>
  </si>
  <si>
    <t>Bahamas, The</t>
  </si>
  <si>
    <t>Bosnia and Herzegovina</t>
  </si>
  <si>
    <t>Belarus</t>
  </si>
  <si>
    <t>Belize</t>
  </si>
  <si>
    <t>North America</t>
  </si>
  <si>
    <t>Bermuda</t>
  </si>
  <si>
    <t>Bolivia</t>
  </si>
  <si>
    <t>Brazil</t>
  </si>
  <si>
    <t>Barbados</t>
  </si>
  <si>
    <t>Brunei Darussalam</t>
  </si>
  <si>
    <t>Bhutan</t>
  </si>
  <si>
    <t>Botswana</t>
  </si>
  <si>
    <t>Central African Republic</t>
  </si>
  <si>
    <t>Canada</t>
  </si>
  <si>
    <t>Switzerland</t>
  </si>
  <si>
    <t>Channel Islands</t>
  </si>
  <si>
    <t>Chile</t>
  </si>
  <si>
    <t>China</t>
  </si>
  <si>
    <t>Côte d'Ivoire</t>
  </si>
  <si>
    <t>Cameroon</t>
  </si>
  <si>
    <t>Congo, Dem. Rep.</t>
  </si>
  <si>
    <t>Congo, Rep.</t>
  </si>
  <si>
    <t>Colombia</t>
  </si>
  <si>
    <t>Comoros</t>
  </si>
  <si>
    <t>Cabo Verde</t>
  </si>
  <si>
    <t>Costa Rica</t>
  </si>
  <si>
    <t>Cuba</t>
  </si>
  <si>
    <t>Curaçao</t>
  </si>
  <si>
    <t>Cayman Islands</t>
  </si>
  <si>
    <t>Cyprus</t>
  </si>
  <si>
    <t>Czechia</t>
  </si>
  <si>
    <t>Germany</t>
  </si>
  <si>
    <t>Djibouti</t>
  </si>
  <si>
    <t>Dominica</t>
  </si>
  <si>
    <t>Denmark</t>
  </si>
  <si>
    <t>Dominican Republic</t>
  </si>
  <si>
    <t>Algeria</t>
  </si>
  <si>
    <t>Ecuador</t>
  </si>
  <si>
    <t>Egypt, Arab Rep.</t>
  </si>
  <si>
    <t>Eritrea</t>
  </si>
  <si>
    <t>Spain</t>
  </si>
  <si>
    <t>Estonia</t>
  </si>
  <si>
    <t>Ethiopia</t>
  </si>
  <si>
    <t>Finland</t>
  </si>
  <si>
    <t>Fiji</t>
  </si>
  <si>
    <t>France</t>
  </si>
  <si>
    <t>Faroe Islands</t>
  </si>
  <si>
    <t>Micronesia, Fed. Sts.</t>
  </si>
  <si>
    <t>Gabon</t>
  </si>
  <si>
    <t>United Kingdom</t>
  </si>
  <si>
    <t>Georgia</t>
  </si>
  <si>
    <t>Ghana</t>
  </si>
  <si>
    <t>Gibraltar</t>
  </si>
  <si>
    <t>Guinea</t>
  </si>
  <si>
    <t>Gambia, The</t>
  </si>
  <si>
    <t>Guinea-Bissau</t>
  </si>
  <si>
    <t>Equatorial Guinea</t>
  </si>
  <si>
    <t>Greece</t>
  </si>
  <si>
    <t>Grenada</t>
  </si>
  <si>
    <t>Greenland</t>
  </si>
  <si>
    <t>Guatemala</t>
  </si>
  <si>
    <t>Guam</t>
  </si>
  <si>
    <t>Guyana</t>
  </si>
  <si>
    <t>Hong Kong SAR, China</t>
  </si>
  <si>
    <t>Honduras</t>
  </si>
  <si>
    <t>Croatia</t>
  </si>
  <si>
    <t>Haiti</t>
  </si>
  <si>
    <t>Hungary</t>
  </si>
  <si>
    <t>Indonesia</t>
  </si>
  <si>
    <t>Isle of Man</t>
  </si>
  <si>
    <t>India</t>
  </si>
  <si>
    <t>Ireland</t>
  </si>
  <si>
    <t>Iran, Islamic Rep.</t>
  </si>
  <si>
    <t>Iraq</t>
  </si>
  <si>
    <t>Iceland</t>
  </si>
  <si>
    <t>Israel</t>
  </si>
  <si>
    <t>Italy</t>
  </si>
  <si>
    <t>Jamaica</t>
  </si>
  <si>
    <t>Jordan</t>
  </si>
  <si>
    <t>Japan</t>
  </si>
  <si>
    <t>Kazakhstan</t>
  </si>
  <si>
    <t>Kenya</t>
  </si>
  <si>
    <t>Kyrgyz Republic</t>
  </si>
  <si>
    <t>Cambodia</t>
  </si>
  <si>
    <t>Kiribati</t>
  </si>
  <si>
    <t>St. Kitts and Nevis</t>
  </si>
  <si>
    <t>Korea, Rep.</t>
  </si>
  <si>
    <t>Kuwait</t>
  </si>
  <si>
    <t>Lao PDR</t>
  </si>
  <si>
    <t>Lebanon</t>
  </si>
  <si>
    <t>Liberia</t>
  </si>
  <si>
    <t>Libya</t>
  </si>
  <si>
    <t>St. Lucia</t>
  </si>
  <si>
    <t>Liechtenstein</t>
  </si>
  <si>
    <t>Sri Lanka</t>
  </si>
  <si>
    <t>Lesotho</t>
  </si>
  <si>
    <t>Lithuania</t>
  </si>
  <si>
    <t>Luxembourg</t>
  </si>
  <si>
    <t>Latvia</t>
  </si>
  <si>
    <t>Macao SAR, China</t>
  </si>
  <si>
    <t>St. Martin (French part)</t>
  </si>
  <si>
    <t>Morocco</t>
  </si>
  <si>
    <t>Monaco</t>
  </si>
  <si>
    <t>Moldova</t>
  </si>
  <si>
    <t>Madagascar</t>
  </si>
  <si>
    <t>Maldives</t>
  </si>
  <si>
    <t>Mexico</t>
  </si>
  <si>
    <t>Marshall Islands</t>
  </si>
  <si>
    <t>North Macedonia</t>
  </si>
  <si>
    <t>Mali</t>
  </si>
  <si>
    <t>Malta</t>
  </si>
  <si>
    <t>Myanmar</t>
  </si>
  <si>
    <t>Montenegro</t>
  </si>
  <si>
    <t>Mongolia</t>
  </si>
  <si>
    <t>Northern Mariana Islands</t>
  </si>
  <si>
    <t>Mozambique</t>
  </si>
  <si>
    <t>Mauritania</t>
  </si>
  <si>
    <t>Mauritius</t>
  </si>
  <si>
    <t>Malawi</t>
  </si>
  <si>
    <t>Malaysia</t>
  </si>
  <si>
    <t>Namibia</t>
  </si>
  <si>
    <t>New Caledonia</t>
  </si>
  <si>
    <t>Niger</t>
  </si>
  <si>
    <t>Nigeria</t>
  </si>
  <si>
    <t>Nicaragua</t>
  </si>
  <si>
    <t>Netherlands</t>
  </si>
  <si>
    <t>Norway</t>
  </si>
  <si>
    <t>Nepal</t>
  </si>
  <si>
    <t>Nauru</t>
  </si>
  <si>
    <t>New Zealand</t>
  </si>
  <si>
    <t>Oman</t>
  </si>
  <si>
    <t>Pakistan</t>
  </si>
  <si>
    <t>Panama</t>
  </si>
  <si>
    <t>Peru</t>
  </si>
  <si>
    <t>Philippines</t>
  </si>
  <si>
    <t>Palau</t>
  </si>
  <si>
    <t>Papua New Guinea</t>
  </si>
  <si>
    <t>Poland</t>
  </si>
  <si>
    <t>Puerto Rico</t>
  </si>
  <si>
    <t>Korea, Dem. People's Rep.</t>
  </si>
  <si>
    <t>Portugal</t>
  </si>
  <si>
    <t>Paraguay</t>
  </si>
  <si>
    <t>West Bank and Gaza</t>
  </si>
  <si>
    <t>French Polynesia</t>
  </si>
  <si>
    <t>Qatar</t>
  </si>
  <si>
    <t>Romania</t>
  </si>
  <si>
    <t>Russian Federation</t>
  </si>
  <si>
    <t>Rwanda</t>
  </si>
  <si>
    <t>Saudi Arabia</t>
  </si>
  <si>
    <t>Sudan</t>
  </si>
  <si>
    <t>Senegal</t>
  </si>
  <si>
    <t>Singapore</t>
  </si>
  <si>
    <t>Solomon Islands</t>
  </si>
  <si>
    <t>Sierra Leone</t>
  </si>
  <si>
    <t>El Salvador</t>
  </si>
  <si>
    <t>San Marino</t>
  </si>
  <si>
    <t>Somalia</t>
  </si>
  <si>
    <t>Serbia</t>
  </si>
  <si>
    <t>South Sudan</t>
  </si>
  <si>
    <t>São Tomé and Principe</t>
  </si>
  <si>
    <t>Suriname</t>
  </si>
  <si>
    <t>Slovak Republic</t>
  </si>
  <si>
    <t>Slovenia</t>
  </si>
  <si>
    <t>Sweden</t>
  </si>
  <si>
    <t>Eswatini</t>
  </si>
  <si>
    <t>Sint Maarten (Dutch part)</t>
  </si>
  <si>
    <t>Seychelles</t>
  </si>
  <si>
    <t>Syrian Arab Republic</t>
  </si>
  <si>
    <t>Turks and Caicos Islands</t>
  </si>
  <si>
    <t>Chad</t>
  </si>
  <si>
    <t>Togo</t>
  </si>
  <si>
    <t>Thailand</t>
  </si>
  <si>
    <t>Tajikistan</t>
  </si>
  <si>
    <t>Turkmenistan</t>
  </si>
  <si>
    <t>Timor-Leste</t>
  </si>
  <si>
    <t>Tonga</t>
  </si>
  <si>
    <t>Trinidad and Tobago</t>
  </si>
  <si>
    <t>Tunisia</t>
  </si>
  <si>
    <t>Türkiye</t>
  </si>
  <si>
    <t>Tuvalu</t>
  </si>
  <si>
    <t>Tanzania</t>
  </si>
  <si>
    <t>Uganda</t>
  </si>
  <si>
    <t>Ukraine</t>
  </si>
  <si>
    <t>Uruguay</t>
  </si>
  <si>
    <t>United States</t>
  </si>
  <si>
    <t>Uzbekistan</t>
  </si>
  <si>
    <t>St. Vincent and the Grenadines</t>
  </si>
  <si>
    <t>British Virgin Islands</t>
  </si>
  <si>
    <t>Virgin Islands (U.S.)</t>
  </si>
  <si>
    <t>Viet Nam</t>
  </si>
  <si>
    <t>Vanuatu</t>
  </si>
  <si>
    <t>Samoa</t>
  </si>
  <si>
    <t>Kosovo</t>
  </si>
  <si>
    <t>Yemen, Rep.</t>
  </si>
  <si>
    <t>South Africa</t>
  </si>
  <si>
    <t>Zambia</t>
  </si>
  <si>
    <t>Zimbabwe</t>
  </si>
  <si>
    <t>bbp/h</t>
  </si>
  <si>
    <t>BBP-Dashboard</t>
  </si>
  <si>
    <t>5BWE InWe opdracht 22/03/2024</t>
  </si>
  <si>
    <t>We gaan er een dashboard aanmaken om het BBP van een land te tonen.</t>
  </si>
  <si>
    <t>Volg de onderstaande stappen!</t>
  </si>
  <si>
    <t>Tegen leseinde: upload alstublieft jouw werk in de uploadzone (smartschool &gt;&gt; vak "Informaticawetenschappen")!</t>
  </si>
  <si>
    <t>1. Draaitabel</t>
  </si>
  <si>
    <t>- Maak er een draaitabel aan in een nieuw tabblad.</t>
  </si>
  <si>
    <t>- Kies als waardevelden het gemiddelde van "bbp (USD)" en "populatie".</t>
  </si>
  <si>
    <t>- Kies als gegevensbereik de tabel in het tabblad "data": data!$A$5:$G$4973</t>
  </si>
  <si>
    <t>bbp bekend</t>
  </si>
  <si>
    <t>- Als filterveld geb ruiken we "bbp bekend" -&gt; WAAR</t>
  </si>
  <si>
    <t>- Zet "inkomstgroep" en "regio" in de rijen</t>
  </si>
  <si>
    <t>- zet het "jaar" in de kolomnen.</t>
  </si>
  <si>
    <t>- Met de afbeelding rechts kan je vergelijken of jouw DT in orde is.</t>
  </si>
  <si>
    <t>&gt;&gt;&gt;</t>
  </si>
  <si>
    <t>Dashboard:</t>
  </si>
  <si>
    <t>- op het tabblad "dashboard" zie je een gele cel (A3) waarin je een land kan kiezen. Zet er BEL in voor België, of probeer een andere.</t>
  </si>
  <si>
    <t>Jaar</t>
  </si>
  <si>
    <t>- kopier de onderstaande jaren onder de kolomn "jaar". Tip: gebruik "plakken speciaal" ([ctrl]+[alt]+[V]) om te transponeren!</t>
  </si>
  <si>
    <t>bbp</t>
  </si>
  <si>
    <t>DRAAITABEL.OPHALEN("Som van bbp (USD)";dt!$A$3;"inkomstgroep";"High income";"regio";"AND";"jaar";"2000")</t>
  </si>
  <si>
    <t>- maak er in de blauwe cel C7 de formule aan voor "DRAAITABEL.OPHALEN": schrijf "=" (cel editeren) en click dan ergens in de draaitabel.</t>
  </si>
  <si>
    <t>jouw formule ziet dan bijvoorbeeld zo uit:</t>
  </si>
  <si>
    <t xml:space="preserve">- pas de formule aan door naar gegevens op het tabblad te wijzen, bv. </t>
  </si>
  <si>
    <r>
      <t>DRAAITABEL.OPHALEN("Som van bbp (USD)";dt!$A$3;"inkomstgroep";</t>
    </r>
    <r>
      <rPr>
        <sz val="11"/>
        <color rgb="FFFF0000"/>
        <rFont val="Calibri"/>
        <family val="2"/>
        <scheme val="minor"/>
      </rPr>
      <t>$C$3</t>
    </r>
    <r>
      <rPr>
        <sz val="11"/>
        <color theme="1"/>
        <rFont val="Calibri"/>
        <family val="2"/>
        <scheme val="minor"/>
      </rPr>
      <t>;"regio";</t>
    </r>
    <r>
      <rPr>
        <sz val="11"/>
        <color rgb="FFFF0000"/>
        <rFont val="Calibri"/>
        <family val="2"/>
        <scheme val="minor"/>
      </rPr>
      <t>$A$3</t>
    </r>
    <r>
      <rPr>
        <sz val="11"/>
        <color theme="1"/>
        <rFont val="Calibri"/>
        <family val="2"/>
        <scheme val="minor"/>
      </rPr>
      <t>;"jaar";</t>
    </r>
    <r>
      <rPr>
        <sz val="11"/>
        <color rgb="FFFF0000"/>
        <rFont val="Calibri"/>
        <family val="2"/>
        <scheme val="minor"/>
      </rPr>
      <t>$B7)</t>
    </r>
  </si>
  <si>
    <t>- herhaal die procedure voor de kolomn "populatie".</t>
  </si>
  <si>
    <t>2. Dashboard - Dynamische Gegevens</t>
  </si>
  <si>
    <t>- herhaal dit ook voor de inkomstgroep:</t>
  </si>
  <si>
    <r>
      <t xml:space="preserve">ipv </t>
    </r>
    <r>
      <rPr>
        <i/>
        <sz val="11"/>
        <color theme="1"/>
        <rFont val="Calibri"/>
        <family val="2"/>
        <scheme val="minor"/>
      </rPr>
      <t>ergens</t>
    </r>
    <r>
      <rPr>
        <sz val="11"/>
        <color theme="1"/>
        <rFont val="Calibri"/>
        <family val="2"/>
        <scheme val="minor"/>
      </rPr>
      <t xml:space="preserve"> in de DT te clicken, click op de tussensom van </t>
    </r>
    <r>
      <rPr>
        <i/>
        <sz val="11"/>
        <color rgb="FFFF0000"/>
        <rFont val="Calibri"/>
        <family val="2"/>
        <scheme val="minor"/>
      </rPr>
      <t>een</t>
    </r>
    <r>
      <rPr>
        <sz val="11"/>
        <color theme="1"/>
        <rFont val="Calibri"/>
        <family val="2"/>
        <scheme val="minor"/>
      </rPr>
      <t xml:space="preserve"> inkomstgroep.</t>
    </r>
  </si>
  <si>
    <r>
      <t>- hoe verschilt die formule</t>
    </r>
    <r>
      <rPr>
        <i/>
        <sz val="11"/>
        <color theme="1"/>
        <rFont val="Calibri"/>
        <family val="2"/>
        <scheme val="minor"/>
      </rPr>
      <t xml:space="preserve"> zonder regio</t>
    </r>
    <r>
      <rPr>
        <sz val="11"/>
        <color theme="1"/>
        <rFont val="Calibri"/>
        <family val="2"/>
        <scheme val="minor"/>
      </rPr>
      <t xml:space="preserve"> van de formule </t>
    </r>
    <r>
      <rPr>
        <i/>
        <sz val="11"/>
        <color theme="1"/>
        <rFont val="Calibri"/>
        <family val="2"/>
        <scheme val="minor"/>
      </rPr>
      <t>met regio</t>
    </r>
    <r>
      <rPr>
        <sz val="11"/>
        <color theme="1"/>
        <rFont val="Calibri"/>
        <family val="2"/>
        <scheme val="minor"/>
      </rPr>
      <t>?</t>
    </r>
  </si>
  <si>
    <t>3. Dashboard - Dynamische Afbeelding</t>
  </si>
  <si>
    <t>Maak er een grafiek aan! (bv. een lijngrafiek)</t>
  </si>
  <si>
    <t>- zet er dynamische tekstelementen op de afbeelding.</t>
  </si>
  <si>
    <t>- verbindt bv. de titel aan cel B1.</t>
  </si>
  <si>
    <t>- verbindt ook de assenlabels met cellen.</t>
  </si>
  <si>
    <t>- vergelijk het bbp/h van het gekozen land met de gemiddelde inkomstgroep.</t>
  </si>
  <si>
    <t>- bekijk andere landen (bv. CHN, USA, …)</t>
  </si>
  <si>
    <t>- je vindt die optie in het menu "Gegevens &gt;&gt; Overzicht &gt;&gt; Groeperen…"</t>
  </si>
  <si>
    <t>- Opruimen: verstop rij 3 en 4 door ze te "groeperen".</t>
  </si>
  <si>
    <t>Dank u!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</si>
</sst>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_-;\-* #,##0_-;_-* &quot;-&quot;??_-;_-@_-"/>
    <numFmt numFmtId="165" formatCode="_-[$$-409]* #,##0_ ;_-[$$-409]* \-#,##0\ ;_-[$$-409]* &quot;-&quot;_ ;_-@_ 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7">
    <xf numFmtId="0" fontId="0" fillId="0" borderId="0"/>
    <xf numFmtId="0" fontId="3" fillId="0" borderId="0"/>
    <xf numFmtId="43" fontId="5" fillId="0" borderId="0"/>
    <xf numFmtId="44" fontId="5" fillId="0" borderId="0" applyFont="0" applyFill="0" applyBorder="0" applyAlignment="0" applyProtection="0"/>
    <xf numFmtId="0" fontId="6" fillId="0" borderId="1" applyNumberFormat="0" applyFill="0" applyAlignment="0" applyProtection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1" fillId="0" borderId="0" xfId="0" applyFont="1"/>
    <xf numFmtId="49" fontId="1" fillId="0" borderId="0" xfId="0" applyNumberFormat="1" applyFont="1"/>
    <xf numFmtId="0" fontId="4" fillId="0" borderId="0" xfId="0" applyFont="1" applyAlignment="1">
      <alignment vertical="center"/>
    </xf>
    <xf numFmtId="14" fontId="0" fillId="0" borderId="0" xfId="0" applyNumberFormat="1"/>
    <xf numFmtId="164" fontId="0" fillId="0" borderId="0" xfId="2" applyNumberFormat="1" applyFont="1" applyAlignment="1">
      <alignment horizontal="right"/>
    </xf>
    <xf numFmtId="165" fontId="0" fillId="0" borderId="0" xfId="3" applyNumberFormat="1" applyFont="1"/>
    <xf numFmtId="0" fontId="9" fillId="0" borderId="0" xfId="6"/>
    <xf numFmtId="0" fontId="0" fillId="0" borderId="0" xfId="0" quotePrefix="1"/>
    <xf numFmtId="0" fontId="7" fillId="0" borderId="0" xfId="5"/>
    <xf numFmtId="0" fontId="0" fillId="2" borderId="0" xfId="0" applyFill="1"/>
    <xf numFmtId="0" fontId="0" fillId="3" borderId="0" xfId="0" applyFill="1"/>
    <xf numFmtId="0" fontId="0" fillId="0" borderId="0" xfId="0" applyFill="1"/>
    <xf numFmtId="164" fontId="5" fillId="0" borderId="0" xfId="2" applyNumberFormat="1"/>
    <xf numFmtId="164" fontId="5" fillId="4" borderId="0" xfId="2" applyNumberFormat="1" applyFill="1"/>
    <xf numFmtId="49" fontId="6" fillId="0" borderId="0" xfId="4" applyNumberFormat="1" applyBorder="1"/>
  </cellXfs>
  <cellStyles count="7">
    <cellStyle name="Komma" xfId="2" builtinId="3"/>
    <cellStyle name="Kop 1" xfId="4" builtinId="16"/>
    <cellStyle name="Kop 4" xfId="5" builtinId="19"/>
    <cellStyle name="Standaard" xfId="0" builtinId="0"/>
    <cellStyle name="Standaard 2" xfId="1" xr:uid="{00000000-0005-0000-0000-000001000000}"/>
    <cellStyle name="Valuta" xfId="3" builtinId="4"/>
    <cellStyle name="Verklarende tekst" xfId="6" builtinId="53"/>
  </cellStyles>
  <dxfs count="0"/>
  <tableStyles count="0" defaultTableStyle="TableStyleMedium2" defaultPivotStyle="PivotStyleLight16"/>
  <colors>
    <mruColors>
      <color rgb="FF99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195944</xdr:colOff>
      <xdr:row>9</xdr:row>
      <xdr:rowOff>146958</xdr:rowOff>
    </xdr:from>
    <xdr:to>
      <xdr:col>10</xdr:col>
      <xdr:colOff>348344</xdr:colOff>
      <xdr:row>15</xdr:row>
      <xdr:rowOff>9071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609E8061-1D5A-11A5-D7F3-D2D9DD3050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0558" y="1883229"/>
          <a:ext cx="1458685" cy="9724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/>
  </sheetPr>
  <dimension ref="A1:H4973"/>
  <sheetViews>
    <sheetView workbookViewId="0">
      <selection activeCell="J5" sqref="J5"/>
    </sheetView>
  </sheetViews>
  <sheetFormatPr defaultRowHeight="14.6" x14ac:dyDescent="0.4"/>
  <cols>
    <col min="1" max="1" width="8.69140625" customWidth="1"/>
    <col min="4" max="4" width="10.69140625" bestFit="1" customWidth="1"/>
    <col min="5" max="5" width="14.3828125" customWidth="1"/>
    <col min="6" max="6" width="12.53515625" bestFit="1" customWidth="1"/>
  </cols>
  <sheetData>
    <row r="1" spans="1:8" ht="18.45" customHeight="1" x14ac:dyDescent="0.4">
      <c r="A1" s="4" t="s">
        <v>0</v>
      </c>
    </row>
    <row r="2" spans="1:8" x14ac:dyDescent="0.4">
      <c r="A2" s="1" t="s">
        <v>1</v>
      </c>
      <c r="E2" s="1" t="s">
        <v>2</v>
      </c>
      <c r="F2" s="1" t="s">
        <v>3</v>
      </c>
    </row>
    <row r="3" spans="1:8" x14ac:dyDescent="0.4">
      <c r="A3" s="1" t="s">
        <v>4</v>
      </c>
      <c r="B3" s="5"/>
    </row>
    <row r="4" spans="1:8" x14ac:dyDescent="0.4">
      <c r="B4" s="5"/>
    </row>
    <row r="5" spans="1:8" x14ac:dyDescent="0.4">
      <c r="A5" s="2" t="s">
        <v>5</v>
      </c>
      <c r="B5" s="2" t="s">
        <v>251</v>
      </c>
      <c r="C5" s="2" t="s">
        <v>6</v>
      </c>
      <c r="D5" s="2" t="s">
        <v>7</v>
      </c>
      <c r="E5" s="2" t="s">
        <v>489</v>
      </c>
      <c r="F5" s="2" t="s">
        <v>8</v>
      </c>
      <c r="G5" s="2" t="s">
        <v>9</v>
      </c>
      <c r="H5" s="2" t="s">
        <v>479</v>
      </c>
    </row>
    <row r="6" spans="1:8" x14ac:dyDescent="0.4">
      <c r="A6">
        <v>1</v>
      </c>
      <c r="B6" t="str">
        <f>VLOOKUP($C6,regios!$B:$E,4,0)</f>
        <v>High income</v>
      </c>
      <c r="C6" t="s">
        <v>10</v>
      </c>
      <c r="D6" t="s">
        <v>11</v>
      </c>
      <c r="E6" t="b">
        <f>NOT(ISERROR(F6))</f>
        <v>1</v>
      </c>
      <c r="F6" s="6">
        <v>1873452513.96648</v>
      </c>
      <c r="G6" s="6">
        <v>89101</v>
      </c>
      <c r="H6" s="7">
        <f>F6/G6</f>
        <v>21026.167090902236</v>
      </c>
    </row>
    <row r="7" spans="1:8" x14ac:dyDescent="0.4">
      <c r="A7">
        <v>2</v>
      </c>
      <c r="B7" t="str">
        <f>VLOOKUP($C7,regios!$B:$E,4,0)</f>
        <v>Low income</v>
      </c>
      <c r="C7" t="s">
        <v>12</v>
      </c>
      <c r="D7" t="s">
        <v>11</v>
      </c>
      <c r="E7" t="b">
        <f t="shared" ref="E7:E70" si="0">NOT(ISERROR(F7))</f>
        <v>0</v>
      </c>
      <c r="F7" s="6" t="e">
        <v>#N/A</v>
      </c>
      <c r="G7" s="6">
        <v>19542982</v>
      </c>
      <c r="H7" s="7" t="e">
        <f t="shared" ref="H7:H70" si="1">F7/G7</f>
        <v>#N/A</v>
      </c>
    </row>
    <row r="8" spans="1:8" x14ac:dyDescent="0.4">
      <c r="A8">
        <v>3</v>
      </c>
      <c r="B8" t="str">
        <f>VLOOKUP($C8,regios!$B:$E,4,0)</f>
        <v>Lower middle income</v>
      </c>
      <c r="C8" t="s">
        <v>13</v>
      </c>
      <c r="D8" t="s">
        <v>11</v>
      </c>
      <c r="E8" t="b">
        <f t="shared" si="0"/>
        <v>1</v>
      </c>
      <c r="F8" s="6">
        <v>9129594815.5766144</v>
      </c>
      <c r="G8" s="6">
        <v>16394062</v>
      </c>
      <c r="H8" s="7">
        <f t="shared" si="1"/>
        <v>556.88424354968367</v>
      </c>
    </row>
    <row r="9" spans="1:8" x14ac:dyDescent="0.4">
      <c r="A9">
        <v>4</v>
      </c>
      <c r="B9" t="str">
        <f>VLOOKUP($C9,regios!$B:$E,4,0)</f>
        <v>Upper middle income</v>
      </c>
      <c r="C9" t="s">
        <v>14</v>
      </c>
      <c r="D9" t="s">
        <v>11</v>
      </c>
      <c r="E9" t="b">
        <f t="shared" si="0"/>
        <v>1</v>
      </c>
      <c r="F9" s="6">
        <v>3480355258.0412202</v>
      </c>
      <c r="G9" s="6">
        <v>3089027</v>
      </c>
      <c r="H9" s="7">
        <f t="shared" si="1"/>
        <v>1126.6833401071665</v>
      </c>
    </row>
    <row r="10" spans="1:8" x14ac:dyDescent="0.4">
      <c r="A10">
        <v>5</v>
      </c>
      <c r="B10" t="str">
        <f>VLOOKUP($C10,regios!$B:$E,4,0)</f>
        <v>High income</v>
      </c>
      <c r="C10" t="s">
        <v>15</v>
      </c>
      <c r="D10" t="s">
        <v>11</v>
      </c>
      <c r="E10" t="b">
        <f t="shared" si="0"/>
        <v>1</v>
      </c>
      <c r="F10" s="6">
        <v>1429047881.842747</v>
      </c>
      <c r="G10" s="6">
        <v>66097</v>
      </c>
      <c r="H10" s="7">
        <f t="shared" si="1"/>
        <v>21620.465101937258</v>
      </c>
    </row>
    <row r="11" spans="1:8" x14ac:dyDescent="0.4">
      <c r="A11">
        <v>6</v>
      </c>
      <c r="B11" t="str">
        <f>VLOOKUP($C11,regios!$B:$E,4,0)</f>
        <v>High income</v>
      </c>
      <c r="C11" t="s">
        <v>16</v>
      </c>
      <c r="D11" t="s">
        <v>11</v>
      </c>
      <c r="E11" t="b">
        <f t="shared" si="0"/>
        <v>1</v>
      </c>
      <c r="F11" s="6">
        <v>104337372362.15109</v>
      </c>
      <c r="G11" s="6">
        <v>3275333</v>
      </c>
      <c r="H11" s="7">
        <f t="shared" si="1"/>
        <v>31855.500604717472</v>
      </c>
    </row>
    <row r="12" spans="1:8" x14ac:dyDescent="0.4">
      <c r="A12">
        <v>7</v>
      </c>
      <c r="B12" t="str">
        <f>VLOOKUP($C12,regios!$B:$E,4,0)</f>
        <v>Upper middle income</v>
      </c>
      <c r="C12" t="s">
        <v>17</v>
      </c>
      <c r="D12" t="s">
        <v>11</v>
      </c>
      <c r="E12" t="b">
        <f t="shared" si="0"/>
        <v>1</v>
      </c>
      <c r="F12" s="6">
        <v>284203750000</v>
      </c>
      <c r="G12" s="6">
        <v>37070774</v>
      </c>
      <c r="H12" s="7">
        <f t="shared" si="1"/>
        <v>7666.5178342378285</v>
      </c>
    </row>
    <row r="13" spans="1:8" x14ac:dyDescent="0.4">
      <c r="A13">
        <v>8</v>
      </c>
      <c r="B13" t="str">
        <f>VLOOKUP($C13,regios!$B:$E,4,0)</f>
        <v>Upper middle income</v>
      </c>
      <c r="C13" t="s">
        <v>18</v>
      </c>
      <c r="D13" t="s">
        <v>11</v>
      </c>
      <c r="E13" t="b">
        <f t="shared" si="0"/>
        <v>1</v>
      </c>
      <c r="F13" s="6">
        <v>1911563668.850065</v>
      </c>
      <c r="G13" s="6">
        <v>3168523</v>
      </c>
      <c r="H13" s="7">
        <f t="shared" si="1"/>
        <v>603.29802524711511</v>
      </c>
    </row>
    <row r="14" spans="1:8" x14ac:dyDescent="0.4">
      <c r="A14">
        <v>9</v>
      </c>
      <c r="B14" t="str">
        <f>VLOOKUP($C14,regios!$B:$E,4,0)</f>
        <v>High income</v>
      </c>
      <c r="C14" t="s">
        <v>19</v>
      </c>
      <c r="D14" t="s">
        <v>11</v>
      </c>
      <c r="E14" t="b">
        <f t="shared" si="0"/>
        <v>0</v>
      </c>
      <c r="F14" s="6" t="e">
        <v>#N/A</v>
      </c>
      <c r="G14" s="6">
        <v>58230.000000000007</v>
      </c>
      <c r="H14" s="7" t="e">
        <f t="shared" si="1"/>
        <v>#N/A</v>
      </c>
    </row>
    <row r="15" spans="1:8" x14ac:dyDescent="0.4">
      <c r="A15">
        <v>10</v>
      </c>
      <c r="B15" t="str">
        <f>VLOOKUP($C15,regios!$B:$E,4,0)</f>
        <v>High income</v>
      </c>
      <c r="C15" t="s">
        <v>20</v>
      </c>
      <c r="D15" t="s">
        <v>11</v>
      </c>
      <c r="E15" t="b">
        <f t="shared" si="0"/>
        <v>1</v>
      </c>
      <c r="F15" s="6">
        <v>826370370.37037027</v>
      </c>
      <c r="G15" s="6">
        <v>75055</v>
      </c>
      <c r="H15" s="7">
        <f t="shared" si="1"/>
        <v>11010.197460134172</v>
      </c>
    </row>
    <row r="16" spans="1:8" x14ac:dyDescent="0.4">
      <c r="A16">
        <v>11</v>
      </c>
      <c r="B16" t="str">
        <f>VLOOKUP($C16,regios!$B:$E,4,0)</f>
        <v>High income</v>
      </c>
      <c r="C16" t="s">
        <v>21</v>
      </c>
      <c r="D16" t="s">
        <v>11</v>
      </c>
      <c r="E16" t="b">
        <f t="shared" si="0"/>
        <v>1</v>
      </c>
      <c r="F16" s="6">
        <v>416167815092.9082</v>
      </c>
      <c r="G16" s="6">
        <v>19028802</v>
      </c>
      <c r="H16" s="7">
        <f t="shared" si="1"/>
        <v>21870.415966959361</v>
      </c>
    </row>
    <row r="17" spans="1:8" x14ac:dyDescent="0.4">
      <c r="A17">
        <v>12</v>
      </c>
      <c r="B17" t="str">
        <f>VLOOKUP($C17,regios!$B:$E,4,0)</f>
        <v>High income</v>
      </c>
      <c r="C17" t="s">
        <v>22</v>
      </c>
      <c r="D17" t="s">
        <v>11</v>
      </c>
      <c r="E17" t="b">
        <f t="shared" si="0"/>
        <v>1</v>
      </c>
      <c r="F17" s="6">
        <v>197289625479.90631</v>
      </c>
      <c r="G17" s="6">
        <v>8011566</v>
      </c>
      <c r="H17" s="7">
        <f t="shared" si="1"/>
        <v>24625.600722743384</v>
      </c>
    </row>
    <row r="18" spans="1:8" x14ac:dyDescent="0.4">
      <c r="A18">
        <v>13</v>
      </c>
      <c r="B18" t="str">
        <f>VLOOKUP($C18,regios!$B:$E,4,0)</f>
        <v>Upper middle income</v>
      </c>
      <c r="C18" t="s">
        <v>23</v>
      </c>
      <c r="D18" t="s">
        <v>11</v>
      </c>
      <c r="E18" t="b">
        <f t="shared" si="0"/>
        <v>1</v>
      </c>
      <c r="F18" s="6">
        <v>5272615722.9689178</v>
      </c>
      <c r="G18" s="6">
        <v>8048600.0000000009</v>
      </c>
      <c r="H18" s="7">
        <f t="shared" si="1"/>
        <v>655.09724957991671</v>
      </c>
    </row>
    <row r="19" spans="1:8" x14ac:dyDescent="0.4">
      <c r="A19">
        <v>14</v>
      </c>
      <c r="B19" t="str">
        <f>VLOOKUP($C19,regios!$B:$E,4,0)</f>
        <v>Low income</v>
      </c>
      <c r="C19" t="s">
        <v>24</v>
      </c>
      <c r="D19" t="s">
        <v>11</v>
      </c>
      <c r="E19" t="b">
        <f t="shared" si="0"/>
        <v>1</v>
      </c>
      <c r="F19" s="6">
        <v>870486065.88313663</v>
      </c>
      <c r="G19" s="6">
        <v>6307659</v>
      </c>
      <c r="H19" s="7">
        <f t="shared" si="1"/>
        <v>138.00461722536627</v>
      </c>
    </row>
    <row r="20" spans="1:8" x14ac:dyDescent="0.4">
      <c r="A20">
        <v>15</v>
      </c>
      <c r="B20" t="str">
        <f>VLOOKUP($C20,regios!$B:$E,4,0)</f>
        <v>High income</v>
      </c>
      <c r="C20" t="s">
        <v>25</v>
      </c>
      <c r="D20" t="s">
        <v>11</v>
      </c>
      <c r="E20" t="b">
        <f t="shared" si="0"/>
        <v>1</v>
      </c>
      <c r="F20" s="6">
        <v>236792460312.4711</v>
      </c>
      <c r="G20" s="6">
        <v>10251250</v>
      </c>
      <c r="H20" s="7">
        <f t="shared" si="1"/>
        <v>23098.886507740139</v>
      </c>
    </row>
    <row r="21" spans="1:8" x14ac:dyDescent="0.4">
      <c r="A21">
        <v>16</v>
      </c>
      <c r="B21" t="str">
        <f>VLOOKUP($C21,regios!$B:$E,4,0)</f>
        <v>Lower middle income</v>
      </c>
      <c r="C21" t="s">
        <v>26</v>
      </c>
      <c r="D21" t="s">
        <v>11</v>
      </c>
      <c r="E21" t="b">
        <f t="shared" si="0"/>
        <v>1</v>
      </c>
      <c r="F21" s="6">
        <v>3519991440.4791322</v>
      </c>
      <c r="G21" s="6">
        <v>6998023</v>
      </c>
      <c r="H21" s="7">
        <f t="shared" si="1"/>
        <v>502.99798106967239</v>
      </c>
    </row>
    <row r="22" spans="1:8" x14ac:dyDescent="0.4">
      <c r="A22">
        <v>17</v>
      </c>
      <c r="B22" t="str">
        <f>VLOOKUP($C22,regios!$B:$E,4,0)</f>
        <v>Low income</v>
      </c>
      <c r="C22" t="s">
        <v>27</v>
      </c>
      <c r="D22" t="s">
        <v>11</v>
      </c>
      <c r="E22" t="b">
        <f t="shared" si="0"/>
        <v>1</v>
      </c>
      <c r="F22" s="6">
        <v>2968370087.5975938</v>
      </c>
      <c r="G22" s="6">
        <v>11882888</v>
      </c>
      <c r="H22" s="7">
        <f t="shared" si="1"/>
        <v>249.80207569048818</v>
      </c>
    </row>
    <row r="23" spans="1:8" x14ac:dyDescent="0.4">
      <c r="A23">
        <v>18</v>
      </c>
      <c r="B23" t="str">
        <f>VLOOKUP($C23,regios!$B:$E,4,0)</f>
        <v>Lower middle income</v>
      </c>
      <c r="C23" t="s">
        <v>28</v>
      </c>
      <c r="D23" t="s">
        <v>11</v>
      </c>
      <c r="E23" t="b">
        <f t="shared" si="0"/>
        <v>1</v>
      </c>
      <c r="F23" s="6">
        <v>53369787318.624527</v>
      </c>
      <c r="G23" s="6">
        <v>129193327</v>
      </c>
      <c r="H23" s="7">
        <f t="shared" si="1"/>
        <v>413.10018526440246</v>
      </c>
    </row>
    <row r="24" spans="1:8" x14ac:dyDescent="0.4">
      <c r="A24">
        <v>19</v>
      </c>
      <c r="B24" t="str">
        <f>VLOOKUP($C24,regios!$B:$E,4,0)</f>
        <v>Upper middle income</v>
      </c>
      <c r="C24" t="s">
        <v>29</v>
      </c>
      <c r="D24" t="s">
        <v>11</v>
      </c>
      <c r="E24" t="b">
        <f t="shared" si="0"/>
        <v>1</v>
      </c>
      <c r="F24" s="6">
        <v>13245990274.45809</v>
      </c>
      <c r="G24" s="6">
        <v>8170171.9999999991</v>
      </c>
      <c r="H24" s="7">
        <f t="shared" si="1"/>
        <v>1621.2621073899168</v>
      </c>
    </row>
    <row r="25" spans="1:8" x14ac:dyDescent="0.4">
      <c r="A25">
        <v>20</v>
      </c>
      <c r="B25" t="str">
        <f>VLOOKUP($C25,regios!$B:$E,4,0)</f>
        <v>High income</v>
      </c>
      <c r="C25" t="s">
        <v>30</v>
      </c>
      <c r="D25" t="s">
        <v>11</v>
      </c>
      <c r="E25" t="b">
        <f t="shared" si="0"/>
        <v>1</v>
      </c>
      <c r="F25" s="6">
        <v>9062898936.1702118</v>
      </c>
      <c r="G25" s="6">
        <v>711442</v>
      </c>
      <c r="H25" s="7">
        <f t="shared" si="1"/>
        <v>12738.774118157506</v>
      </c>
    </row>
    <row r="26" spans="1:8" x14ac:dyDescent="0.4">
      <c r="A26">
        <v>21</v>
      </c>
      <c r="B26" t="str">
        <f>VLOOKUP($C26,regios!$B:$E,4,0)</f>
        <v>High income</v>
      </c>
      <c r="C26" t="s">
        <v>31</v>
      </c>
      <c r="D26" t="s">
        <v>11</v>
      </c>
      <c r="E26" t="b">
        <f t="shared" si="0"/>
        <v>1</v>
      </c>
      <c r="F26" s="6">
        <v>8076470000.000001</v>
      </c>
      <c r="G26" s="6">
        <v>325014</v>
      </c>
      <c r="H26" s="7">
        <f t="shared" si="1"/>
        <v>24849.606478490161</v>
      </c>
    </row>
    <row r="27" spans="1:8" x14ac:dyDescent="0.4">
      <c r="A27">
        <v>22</v>
      </c>
      <c r="B27" t="str">
        <f>VLOOKUP($C27,regios!$B:$E,4,0)</f>
        <v>Upper middle income</v>
      </c>
      <c r="C27" t="s">
        <v>32</v>
      </c>
      <c r="D27" t="s">
        <v>11</v>
      </c>
      <c r="E27" t="b">
        <f t="shared" si="0"/>
        <v>1</v>
      </c>
      <c r="F27" s="6">
        <v>5567772768.8118849</v>
      </c>
      <c r="G27" s="6">
        <v>4179350</v>
      </c>
      <c r="H27" s="7">
        <f t="shared" si="1"/>
        <v>1332.2102166154748</v>
      </c>
    </row>
    <row r="28" spans="1:8" x14ac:dyDescent="0.4">
      <c r="A28">
        <v>23</v>
      </c>
      <c r="B28" t="str">
        <f>VLOOKUP($C28,regios!$B:$E,4,0)</f>
        <v>Upper middle income</v>
      </c>
      <c r="C28" t="s">
        <v>33</v>
      </c>
      <c r="D28" t="s">
        <v>11</v>
      </c>
      <c r="E28" t="b">
        <f t="shared" si="0"/>
        <v>1</v>
      </c>
      <c r="F28" s="6">
        <v>12736780455.15395</v>
      </c>
      <c r="G28" s="6">
        <v>9979610</v>
      </c>
      <c r="H28" s="7">
        <f t="shared" si="1"/>
        <v>1276.2803812126876</v>
      </c>
    </row>
    <row r="29" spans="1:8" x14ac:dyDescent="0.4">
      <c r="A29">
        <v>24</v>
      </c>
      <c r="B29" t="str">
        <f>VLOOKUP($C29,regios!$B:$E,4,0)</f>
        <v>Upper middle income</v>
      </c>
      <c r="C29" t="s">
        <v>34</v>
      </c>
      <c r="D29" t="s">
        <v>11</v>
      </c>
      <c r="E29" t="b">
        <f t="shared" si="0"/>
        <v>1</v>
      </c>
      <c r="F29" s="6">
        <v>1134756760.6207049</v>
      </c>
      <c r="G29" s="6">
        <v>240406</v>
      </c>
      <c r="H29" s="7">
        <f t="shared" si="1"/>
        <v>4720.1682180174575</v>
      </c>
    </row>
    <row r="30" spans="1:8" x14ac:dyDescent="0.4">
      <c r="A30">
        <v>25</v>
      </c>
      <c r="B30" t="str">
        <f>VLOOKUP($C30,regios!$B:$E,4,0)</f>
        <v>High income</v>
      </c>
      <c r="C30" t="s">
        <v>35</v>
      </c>
      <c r="D30" t="s">
        <v>11</v>
      </c>
      <c r="E30" t="b">
        <f t="shared" si="0"/>
        <v>1</v>
      </c>
      <c r="F30" s="6">
        <v>3480219000</v>
      </c>
      <c r="G30" s="6">
        <v>61833</v>
      </c>
      <c r="H30" s="7">
        <f t="shared" si="1"/>
        <v>56284.16864780942</v>
      </c>
    </row>
    <row r="31" spans="1:8" x14ac:dyDescent="0.4">
      <c r="A31">
        <v>26</v>
      </c>
      <c r="B31" t="str">
        <f>VLOOKUP($C31,regios!$B:$E,4,0)</f>
        <v>Lower middle income</v>
      </c>
      <c r="C31" t="s">
        <v>36</v>
      </c>
      <c r="D31" t="s">
        <v>11</v>
      </c>
      <c r="E31" t="b">
        <f t="shared" si="0"/>
        <v>1</v>
      </c>
      <c r="F31" s="6">
        <v>8397855484.7690868</v>
      </c>
      <c r="G31" s="6">
        <v>8592656</v>
      </c>
      <c r="H31" s="7">
        <f t="shared" si="1"/>
        <v>977.32941767587192</v>
      </c>
    </row>
    <row r="32" spans="1:8" x14ac:dyDescent="0.4">
      <c r="A32">
        <v>27</v>
      </c>
      <c r="B32" t="str">
        <f>VLOOKUP($C32,regios!$B:$E,4,0)</f>
        <v>Upper middle income</v>
      </c>
      <c r="C32" t="s">
        <v>37</v>
      </c>
      <c r="D32" t="s">
        <v>11</v>
      </c>
      <c r="E32" t="b">
        <f t="shared" si="0"/>
        <v>1</v>
      </c>
      <c r="F32" s="6">
        <v>655448231983.5271</v>
      </c>
      <c r="G32" s="6">
        <v>175873720</v>
      </c>
      <c r="H32" s="7">
        <f t="shared" si="1"/>
        <v>3726.8116690971628</v>
      </c>
    </row>
    <row r="33" spans="1:8" x14ac:dyDescent="0.4">
      <c r="A33">
        <v>28</v>
      </c>
      <c r="B33" t="str">
        <f>VLOOKUP($C33,regios!$B:$E,4,0)</f>
        <v>High income</v>
      </c>
      <c r="C33" t="s">
        <v>38</v>
      </c>
      <c r="D33" t="s">
        <v>11</v>
      </c>
      <c r="E33" t="b">
        <f t="shared" si="0"/>
        <v>1</v>
      </c>
      <c r="F33" s="6">
        <v>3059500000</v>
      </c>
      <c r="G33" s="6">
        <v>264657</v>
      </c>
      <c r="H33" s="7">
        <f t="shared" si="1"/>
        <v>11560.245903187901</v>
      </c>
    </row>
    <row r="34" spans="1:8" x14ac:dyDescent="0.4">
      <c r="A34">
        <v>29</v>
      </c>
      <c r="B34" t="str">
        <f>VLOOKUP($C34,regios!$B:$E,4,0)</f>
        <v>High income</v>
      </c>
      <c r="C34" t="s">
        <v>39</v>
      </c>
      <c r="D34" t="s">
        <v>11</v>
      </c>
      <c r="E34" t="b">
        <f t="shared" si="0"/>
        <v>1</v>
      </c>
      <c r="F34" s="6">
        <v>6001282104.0822802</v>
      </c>
      <c r="G34" s="6">
        <v>333926</v>
      </c>
      <c r="H34" s="7">
        <f t="shared" si="1"/>
        <v>17971.892287759205</v>
      </c>
    </row>
    <row r="35" spans="1:8" x14ac:dyDescent="0.4">
      <c r="A35">
        <v>30</v>
      </c>
      <c r="B35" t="str">
        <f>VLOOKUP($C35,regios!$B:$E,4,0)</f>
        <v>Lower middle income</v>
      </c>
      <c r="C35" t="s">
        <v>40</v>
      </c>
      <c r="D35" t="s">
        <v>11</v>
      </c>
      <c r="E35" t="b">
        <f t="shared" si="0"/>
        <v>1</v>
      </c>
      <c r="F35" s="6">
        <v>424448931.00724822</v>
      </c>
      <c r="G35" s="6">
        <v>587207</v>
      </c>
      <c r="H35" s="7">
        <f t="shared" si="1"/>
        <v>722.82675616477366</v>
      </c>
    </row>
    <row r="36" spans="1:8" x14ac:dyDescent="0.4">
      <c r="A36">
        <v>31</v>
      </c>
      <c r="B36" t="str">
        <f>VLOOKUP($C36,regios!$B:$E,4,0)</f>
        <v>Upper middle income</v>
      </c>
      <c r="C36" t="s">
        <v>41</v>
      </c>
      <c r="D36" t="s">
        <v>11</v>
      </c>
      <c r="E36" t="b">
        <f t="shared" si="0"/>
        <v>1</v>
      </c>
      <c r="F36" s="6">
        <v>5788329609.1575527</v>
      </c>
      <c r="G36" s="6">
        <v>1726985</v>
      </c>
      <c r="H36" s="7">
        <f t="shared" si="1"/>
        <v>3351.696516853101</v>
      </c>
    </row>
    <row r="37" spans="1:8" x14ac:dyDescent="0.4">
      <c r="A37">
        <v>32</v>
      </c>
      <c r="B37" t="str">
        <f>VLOOKUP($C37,regios!$B:$E,4,0)</f>
        <v>Low income</v>
      </c>
      <c r="C37" t="s">
        <v>42</v>
      </c>
      <c r="D37" t="s">
        <v>11</v>
      </c>
      <c r="E37" t="b">
        <f t="shared" si="0"/>
        <v>1</v>
      </c>
      <c r="F37" s="6">
        <v>916777282.69165862</v>
      </c>
      <c r="G37" s="6">
        <v>3759170</v>
      </c>
      <c r="H37" s="7">
        <f t="shared" si="1"/>
        <v>243.87758007529817</v>
      </c>
    </row>
    <row r="38" spans="1:8" x14ac:dyDescent="0.4">
      <c r="A38">
        <v>33</v>
      </c>
      <c r="B38" t="str">
        <f>VLOOKUP($C38,regios!$B:$E,4,0)</f>
        <v>High income</v>
      </c>
      <c r="C38" t="s">
        <v>43</v>
      </c>
      <c r="D38" t="s">
        <v>11</v>
      </c>
      <c r="E38" t="b">
        <f t="shared" si="0"/>
        <v>1</v>
      </c>
      <c r="F38" s="6">
        <v>744773415931.58704</v>
      </c>
      <c r="G38" s="6">
        <v>30685730</v>
      </c>
      <c r="H38" s="7">
        <f t="shared" si="1"/>
        <v>24271.002056382138</v>
      </c>
    </row>
    <row r="39" spans="1:8" x14ac:dyDescent="0.4">
      <c r="A39">
        <v>34</v>
      </c>
      <c r="B39" t="str">
        <f>VLOOKUP($C39,regios!$B:$E,4,0)</f>
        <v>High income</v>
      </c>
      <c r="C39" t="s">
        <v>44</v>
      </c>
      <c r="D39" t="s">
        <v>11</v>
      </c>
      <c r="E39" t="b">
        <f t="shared" si="0"/>
        <v>1</v>
      </c>
      <c r="F39" s="6">
        <v>279216033870.20367</v>
      </c>
      <c r="G39" s="6">
        <v>7184250</v>
      </c>
      <c r="H39" s="7">
        <f t="shared" si="1"/>
        <v>38865.02193968802</v>
      </c>
    </row>
    <row r="40" spans="1:8" x14ac:dyDescent="0.4">
      <c r="A40">
        <v>35</v>
      </c>
      <c r="B40" t="str">
        <f>VLOOKUP($C40,regios!$B:$E,4,0)</f>
        <v>High income</v>
      </c>
      <c r="C40" t="s">
        <v>45</v>
      </c>
      <c r="D40" t="s">
        <v>11</v>
      </c>
      <c r="E40" t="b">
        <f t="shared" si="0"/>
        <v>1</v>
      </c>
      <c r="F40" s="6">
        <v>6439703434.7102432</v>
      </c>
      <c r="G40" s="6">
        <v>145306</v>
      </c>
      <c r="H40" s="7">
        <f t="shared" si="1"/>
        <v>44318.221096928159</v>
      </c>
    </row>
    <row r="41" spans="1:8" x14ac:dyDescent="0.4">
      <c r="A41">
        <v>36</v>
      </c>
      <c r="B41" t="str">
        <f>VLOOKUP($C41,regios!$B:$E,4,0)</f>
        <v>High income</v>
      </c>
      <c r="C41" t="s">
        <v>46</v>
      </c>
      <c r="D41" t="s">
        <v>11</v>
      </c>
      <c r="E41" t="b">
        <f t="shared" si="0"/>
        <v>1</v>
      </c>
      <c r="F41" s="6">
        <v>78339750717.039474</v>
      </c>
      <c r="G41" s="6">
        <v>15351799</v>
      </c>
      <c r="H41" s="7">
        <f t="shared" si="1"/>
        <v>5102.9687606670377</v>
      </c>
    </row>
    <row r="42" spans="1:8" x14ac:dyDescent="0.4">
      <c r="A42">
        <v>37</v>
      </c>
      <c r="B42" t="str">
        <f>VLOOKUP($C42,regios!$B:$E,4,0)</f>
        <v>Upper middle income</v>
      </c>
      <c r="C42" t="s">
        <v>47</v>
      </c>
      <c r="D42" t="s">
        <v>11</v>
      </c>
      <c r="E42" t="b">
        <f t="shared" si="0"/>
        <v>1</v>
      </c>
      <c r="F42" s="6">
        <v>1211331651829.8479</v>
      </c>
      <c r="G42" s="6">
        <v>1262645000</v>
      </c>
      <c r="H42" s="7">
        <f t="shared" si="1"/>
        <v>959.36043134043848</v>
      </c>
    </row>
    <row r="43" spans="1:8" x14ac:dyDescent="0.4">
      <c r="A43">
        <v>38</v>
      </c>
      <c r="B43" t="str">
        <f>VLOOKUP($C43,regios!$B:$E,4,0)</f>
        <v>Lower middle income</v>
      </c>
      <c r="C43" t="s">
        <v>48</v>
      </c>
      <c r="D43" t="s">
        <v>11</v>
      </c>
      <c r="E43" t="b">
        <f t="shared" si="0"/>
        <v>1</v>
      </c>
      <c r="F43" s="6">
        <v>16577533891.178289</v>
      </c>
      <c r="G43" s="6">
        <v>16799670</v>
      </c>
      <c r="H43" s="7">
        <f t="shared" si="1"/>
        <v>986.77735283956702</v>
      </c>
    </row>
    <row r="44" spans="1:8" x14ac:dyDescent="0.4">
      <c r="A44">
        <v>39</v>
      </c>
      <c r="B44" t="str">
        <f>VLOOKUP($C44,regios!$B:$E,4,0)</f>
        <v>Lower middle income</v>
      </c>
      <c r="C44" t="s">
        <v>49</v>
      </c>
      <c r="D44" t="s">
        <v>11</v>
      </c>
      <c r="E44" t="b">
        <f t="shared" si="0"/>
        <v>1</v>
      </c>
      <c r="F44" s="6">
        <v>10566579294.983049</v>
      </c>
      <c r="G44" s="6">
        <v>15091594</v>
      </c>
      <c r="H44" s="7">
        <f t="shared" si="1"/>
        <v>700.16323623489006</v>
      </c>
    </row>
    <row r="45" spans="1:8" x14ac:dyDescent="0.4">
      <c r="A45">
        <v>40</v>
      </c>
      <c r="B45" t="str">
        <f>VLOOKUP($C45,regios!$B:$E,4,0)</f>
        <v>Low income</v>
      </c>
      <c r="C45" t="s">
        <v>50</v>
      </c>
      <c r="D45" t="s">
        <v>11</v>
      </c>
      <c r="E45" t="b">
        <f t="shared" si="0"/>
        <v>1</v>
      </c>
      <c r="F45" s="6">
        <v>19088046305.7971</v>
      </c>
      <c r="G45" s="6">
        <v>48616317</v>
      </c>
      <c r="H45" s="7">
        <f t="shared" si="1"/>
        <v>392.62633378413057</v>
      </c>
    </row>
    <row r="46" spans="1:8" x14ac:dyDescent="0.4">
      <c r="A46">
        <v>41</v>
      </c>
      <c r="B46" t="str">
        <f>VLOOKUP($C46,regios!$B:$E,4,0)</f>
        <v>Lower middle income</v>
      </c>
      <c r="C46" t="s">
        <v>51</v>
      </c>
      <c r="D46" t="s">
        <v>11</v>
      </c>
      <c r="E46" t="b">
        <f t="shared" si="0"/>
        <v>1</v>
      </c>
      <c r="F46" s="6">
        <v>3227927697.5792122</v>
      </c>
      <c r="G46" s="6">
        <v>3134030</v>
      </c>
      <c r="H46" s="7">
        <f t="shared" si="1"/>
        <v>1029.9606888189367</v>
      </c>
    </row>
    <row r="47" spans="1:8" x14ac:dyDescent="0.4">
      <c r="A47">
        <v>42</v>
      </c>
      <c r="B47" t="str">
        <f>VLOOKUP($C47,regios!$B:$E,4,0)</f>
        <v>Upper middle income</v>
      </c>
      <c r="C47" t="s">
        <v>52</v>
      </c>
      <c r="D47" t="s">
        <v>11</v>
      </c>
      <c r="E47" t="b">
        <f t="shared" si="0"/>
        <v>1</v>
      </c>
      <c r="F47" s="6">
        <v>99875074951.027786</v>
      </c>
      <c r="G47" s="6">
        <v>39215135</v>
      </c>
      <c r="H47" s="7">
        <f t="shared" si="1"/>
        <v>2546.8502135980862</v>
      </c>
    </row>
    <row r="48" spans="1:8" x14ac:dyDescent="0.4">
      <c r="A48">
        <v>43</v>
      </c>
      <c r="B48" t="str">
        <f>VLOOKUP($C48,regios!$B:$E,4,0)</f>
        <v>Lower middle income</v>
      </c>
      <c r="C48" t="s">
        <v>53</v>
      </c>
      <c r="D48" t="s">
        <v>11</v>
      </c>
      <c r="E48" t="b">
        <f t="shared" si="0"/>
        <v>1</v>
      </c>
      <c r="F48" s="6">
        <v>351136579.64863223</v>
      </c>
      <c r="G48" s="6">
        <v>536758</v>
      </c>
      <c r="H48" s="7">
        <f t="shared" si="1"/>
        <v>654.18043075023047</v>
      </c>
    </row>
    <row r="49" spans="1:8" x14ac:dyDescent="0.4">
      <c r="A49">
        <v>44</v>
      </c>
      <c r="B49" t="str">
        <f>VLOOKUP($C49,regios!$B:$E,4,0)</f>
        <v>Lower middle income</v>
      </c>
      <c r="C49" t="s">
        <v>54</v>
      </c>
      <c r="D49" t="s">
        <v>11</v>
      </c>
      <c r="E49" t="b">
        <f t="shared" si="0"/>
        <v>1</v>
      </c>
      <c r="F49" s="6">
        <v>539227277.62641084</v>
      </c>
      <c r="G49" s="6">
        <v>458251</v>
      </c>
      <c r="H49" s="7">
        <f t="shared" si="1"/>
        <v>1176.707257870492</v>
      </c>
    </row>
    <row r="50" spans="1:8" x14ac:dyDescent="0.4">
      <c r="A50">
        <v>45</v>
      </c>
      <c r="B50" t="str">
        <f>VLOOKUP($C50,regios!$B:$E,4,0)</f>
        <v>Upper middle income</v>
      </c>
      <c r="C50" t="s">
        <v>55</v>
      </c>
      <c r="D50" t="s">
        <v>11</v>
      </c>
      <c r="E50" t="b">
        <f t="shared" si="0"/>
        <v>1</v>
      </c>
      <c r="F50" s="6">
        <v>15013629658.65213</v>
      </c>
      <c r="G50" s="6">
        <v>3979193</v>
      </c>
      <c r="H50" s="7">
        <f t="shared" si="1"/>
        <v>3773.0337931967938</v>
      </c>
    </row>
    <row r="51" spans="1:8" x14ac:dyDescent="0.4">
      <c r="A51">
        <v>46</v>
      </c>
      <c r="B51" t="str">
        <f>VLOOKUP($C51,regios!$B:$E,4,0)</f>
        <v>Upper middle income</v>
      </c>
      <c r="C51" t="s">
        <v>56</v>
      </c>
      <c r="D51" t="s">
        <v>11</v>
      </c>
      <c r="E51" t="b">
        <f t="shared" si="0"/>
        <v>1</v>
      </c>
      <c r="F51" s="6">
        <v>30565400000</v>
      </c>
      <c r="G51" s="6">
        <v>11105791</v>
      </c>
      <c r="H51" s="7">
        <f t="shared" si="1"/>
        <v>2752.2037826931914</v>
      </c>
    </row>
    <row r="52" spans="1:8" x14ac:dyDescent="0.4">
      <c r="A52">
        <v>47</v>
      </c>
      <c r="B52" t="str">
        <f>VLOOKUP($C52,regios!$B:$E,4,0)</f>
        <v>High income</v>
      </c>
      <c r="C52" t="s">
        <v>57</v>
      </c>
      <c r="D52" t="s">
        <v>11</v>
      </c>
      <c r="E52" t="b">
        <f t="shared" si="0"/>
        <v>0</v>
      </c>
      <c r="F52" s="6" t="e">
        <v>#N/A</v>
      </c>
      <c r="G52" s="6">
        <v>133860</v>
      </c>
      <c r="H52" s="7" t="e">
        <f t="shared" si="1"/>
        <v>#N/A</v>
      </c>
    </row>
    <row r="53" spans="1:8" x14ac:dyDescent="0.4">
      <c r="A53">
        <v>48</v>
      </c>
      <c r="B53" t="str">
        <f>VLOOKUP($C53,regios!$B:$E,4,0)</f>
        <v>High income</v>
      </c>
      <c r="C53" t="s">
        <v>58</v>
      </c>
      <c r="D53" t="s">
        <v>11</v>
      </c>
      <c r="E53" t="b">
        <f t="shared" si="0"/>
        <v>0</v>
      </c>
      <c r="F53" s="6" t="e">
        <v>#N/A</v>
      </c>
      <c r="G53" s="6">
        <v>39658</v>
      </c>
      <c r="H53" s="7" t="e">
        <f t="shared" si="1"/>
        <v>#N/A</v>
      </c>
    </row>
    <row r="54" spans="1:8" x14ac:dyDescent="0.4">
      <c r="A54">
        <v>49</v>
      </c>
      <c r="B54" t="str">
        <f>VLOOKUP($C54,regios!$B:$E,4,0)</f>
        <v>High income</v>
      </c>
      <c r="C54" t="s">
        <v>59</v>
      </c>
      <c r="D54" t="s">
        <v>11</v>
      </c>
      <c r="E54" t="b">
        <f t="shared" si="0"/>
        <v>1</v>
      </c>
      <c r="F54" s="6">
        <v>9985844486.3336487</v>
      </c>
      <c r="G54" s="6">
        <v>948237.00000000012</v>
      </c>
      <c r="H54" s="7">
        <f t="shared" si="1"/>
        <v>10530.958490687082</v>
      </c>
    </row>
    <row r="55" spans="1:8" x14ac:dyDescent="0.4">
      <c r="A55">
        <v>50</v>
      </c>
      <c r="B55" t="str">
        <f>VLOOKUP($C55,regios!$B:$E,4,0)</f>
        <v>High income</v>
      </c>
      <c r="C55" t="s">
        <v>60</v>
      </c>
      <c r="D55" t="s">
        <v>11</v>
      </c>
      <c r="E55" t="b">
        <f t="shared" si="0"/>
        <v>1</v>
      </c>
      <c r="F55" s="6">
        <v>61828166496.094109</v>
      </c>
      <c r="G55" s="6">
        <v>10255063</v>
      </c>
      <c r="H55" s="7">
        <f t="shared" si="1"/>
        <v>6029.03819275358</v>
      </c>
    </row>
    <row r="56" spans="1:8" x14ac:dyDescent="0.4">
      <c r="A56">
        <v>51</v>
      </c>
      <c r="B56" t="str">
        <f>VLOOKUP($C56,regios!$B:$E,4,0)</f>
        <v>High income</v>
      </c>
      <c r="C56" t="s">
        <v>61</v>
      </c>
      <c r="D56" t="s">
        <v>11</v>
      </c>
      <c r="E56" t="b">
        <f t="shared" si="0"/>
        <v>1</v>
      </c>
      <c r="F56" s="6">
        <v>1947981991011.769</v>
      </c>
      <c r="G56" s="6">
        <v>82211508</v>
      </c>
      <c r="H56" s="7">
        <f t="shared" si="1"/>
        <v>23694.760483067275</v>
      </c>
    </row>
    <row r="57" spans="1:8" x14ac:dyDescent="0.4">
      <c r="A57">
        <v>52</v>
      </c>
      <c r="B57" t="str">
        <f>VLOOKUP($C57,regios!$B:$E,4,0)</f>
        <v>Lower middle income</v>
      </c>
      <c r="C57" t="s">
        <v>62</v>
      </c>
      <c r="D57" t="s">
        <v>11</v>
      </c>
      <c r="E57" t="b">
        <f t="shared" si="0"/>
        <v>1</v>
      </c>
      <c r="F57" s="6">
        <v>551230861.85650539</v>
      </c>
      <c r="G57" s="6">
        <v>742033</v>
      </c>
      <c r="H57" s="7">
        <f t="shared" si="1"/>
        <v>742.86569715431176</v>
      </c>
    </row>
    <row r="58" spans="1:8" x14ac:dyDescent="0.4">
      <c r="A58">
        <v>53</v>
      </c>
      <c r="B58" t="str">
        <f>VLOOKUP($C58,regios!$B:$E,4,0)</f>
        <v>Upper middle income</v>
      </c>
      <c r="C58" t="s">
        <v>63</v>
      </c>
      <c r="D58" t="s">
        <v>11</v>
      </c>
      <c r="E58" t="b">
        <f t="shared" si="0"/>
        <v>1</v>
      </c>
      <c r="F58" s="6">
        <v>333470370.37037033</v>
      </c>
      <c r="G58" s="6">
        <v>68346</v>
      </c>
      <c r="H58" s="7">
        <f t="shared" si="1"/>
        <v>4879.1497727792457</v>
      </c>
    </row>
    <row r="59" spans="1:8" x14ac:dyDescent="0.4">
      <c r="A59">
        <v>54</v>
      </c>
      <c r="B59" t="str">
        <f>VLOOKUP($C59,regios!$B:$E,4,0)</f>
        <v>High income</v>
      </c>
      <c r="C59" t="s">
        <v>64</v>
      </c>
      <c r="D59" t="s">
        <v>11</v>
      </c>
      <c r="E59" t="b">
        <f t="shared" si="0"/>
        <v>1</v>
      </c>
      <c r="F59" s="6">
        <v>164158739097.62341</v>
      </c>
      <c r="G59" s="6">
        <v>5339616</v>
      </c>
      <c r="H59" s="7">
        <f t="shared" si="1"/>
        <v>30743.547681635424</v>
      </c>
    </row>
    <row r="60" spans="1:8" x14ac:dyDescent="0.4">
      <c r="A60">
        <v>55</v>
      </c>
      <c r="B60" t="str">
        <f>VLOOKUP($C60,regios!$B:$E,4,0)</f>
        <v>Upper middle income</v>
      </c>
      <c r="C60" t="s">
        <v>65</v>
      </c>
      <c r="D60" t="s">
        <v>11</v>
      </c>
      <c r="E60" t="b">
        <f t="shared" si="0"/>
        <v>1</v>
      </c>
      <c r="F60" s="6">
        <v>24305780628.667702</v>
      </c>
      <c r="G60" s="6">
        <v>8540791</v>
      </c>
      <c r="H60" s="7">
        <f t="shared" si="1"/>
        <v>2845.8465531667621</v>
      </c>
    </row>
    <row r="61" spans="1:8" x14ac:dyDescent="0.4">
      <c r="A61">
        <v>56</v>
      </c>
      <c r="B61" t="str">
        <f>VLOOKUP($C61,regios!$B:$E,4,0)</f>
        <v>Lower middle income</v>
      </c>
      <c r="C61" t="s">
        <v>66</v>
      </c>
      <c r="D61" t="s">
        <v>11</v>
      </c>
      <c r="E61" t="b">
        <f t="shared" si="0"/>
        <v>1</v>
      </c>
      <c r="F61" s="6">
        <v>54790398570.328217</v>
      </c>
      <c r="G61" s="6">
        <v>30774621</v>
      </c>
      <c r="H61" s="7">
        <f t="shared" si="1"/>
        <v>1780.3760628060445</v>
      </c>
    </row>
    <row r="62" spans="1:8" x14ac:dyDescent="0.4">
      <c r="A62">
        <v>57</v>
      </c>
      <c r="B62" t="str">
        <f>VLOOKUP($C62,regios!$B:$E,4,0)</f>
        <v>Upper middle income</v>
      </c>
      <c r="C62" t="s">
        <v>67</v>
      </c>
      <c r="D62" t="s">
        <v>11</v>
      </c>
      <c r="E62" t="b">
        <f t="shared" si="0"/>
        <v>1</v>
      </c>
      <c r="F62" s="6">
        <v>18327764882.441219</v>
      </c>
      <c r="G62" s="6">
        <v>12626507</v>
      </c>
      <c r="H62" s="7">
        <f t="shared" si="1"/>
        <v>1451.5308851799805</v>
      </c>
    </row>
    <row r="63" spans="1:8" x14ac:dyDescent="0.4">
      <c r="A63">
        <v>58</v>
      </c>
      <c r="B63" t="str">
        <f>VLOOKUP($C63,regios!$B:$E,4,0)</f>
        <v>Lower middle income</v>
      </c>
      <c r="C63" t="s">
        <v>68</v>
      </c>
      <c r="D63" t="s">
        <v>11</v>
      </c>
      <c r="E63" t="b">
        <f t="shared" si="0"/>
        <v>1</v>
      </c>
      <c r="F63" s="6">
        <v>99838543960.076324</v>
      </c>
      <c r="G63" s="6">
        <v>71371371</v>
      </c>
      <c r="H63" s="7">
        <f t="shared" si="1"/>
        <v>1398.8598307867214</v>
      </c>
    </row>
    <row r="64" spans="1:8" x14ac:dyDescent="0.4">
      <c r="A64">
        <v>59</v>
      </c>
      <c r="B64" t="str">
        <f>VLOOKUP($C64,regios!$B:$E,4,0)</f>
        <v>Low income</v>
      </c>
      <c r="C64" t="s">
        <v>69</v>
      </c>
      <c r="D64" t="s">
        <v>11</v>
      </c>
      <c r="E64" t="b">
        <f t="shared" si="0"/>
        <v>1</v>
      </c>
      <c r="F64" s="6">
        <v>706370815.58441556</v>
      </c>
      <c r="G64" s="6">
        <v>2392880</v>
      </c>
      <c r="H64" s="7">
        <f t="shared" si="1"/>
        <v>295.19692403480974</v>
      </c>
    </row>
    <row r="65" spans="1:8" x14ac:dyDescent="0.4">
      <c r="A65">
        <v>60</v>
      </c>
      <c r="B65" t="str">
        <f>VLOOKUP($C65,regios!$B:$E,4,0)</f>
        <v>High income</v>
      </c>
      <c r="C65" t="s">
        <v>70</v>
      </c>
      <c r="D65" t="s">
        <v>11</v>
      </c>
      <c r="E65" t="b">
        <f t="shared" si="0"/>
        <v>1</v>
      </c>
      <c r="F65" s="6">
        <v>598363313494.9032</v>
      </c>
      <c r="G65" s="6">
        <v>40567864</v>
      </c>
      <c r="H65" s="7">
        <f t="shared" si="1"/>
        <v>14749.687424876578</v>
      </c>
    </row>
    <row r="66" spans="1:8" x14ac:dyDescent="0.4">
      <c r="A66">
        <v>61</v>
      </c>
      <c r="B66" t="str">
        <f>VLOOKUP($C66,regios!$B:$E,4,0)</f>
        <v>High income</v>
      </c>
      <c r="C66" t="s">
        <v>71</v>
      </c>
      <c r="D66" t="s">
        <v>11</v>
      </c>
      <c r="E66" t="b">
        <f t="shared" si="0"/>
        <v>1</v>
      </c>
      <c r="F66" s="6">
        <v>5686579747.535244</v>
      </c>
      <c r="G66" s="6">
        <v>1396985</v>
      </c>
      <c r="H66" s="7">
        <f t="shared" si="1"/>
        <v>4070.6090241020797</v>
      </c>
    </row>
    <row r="67" spans="1:8" x14ac:dyDescent="0.4">
      <c r="A67">
        <v>62</v>
      </c>
      <c r="B67" t="str">
        <f>VLOOKUP($C67,regios!$B:$E,4,0)</f>
        <v>Low income</v>
      </c>
      <c r="C67" t="s">
        <v>72</v>
      </c>
      <c r="D67" t="s">
        <v>11</v>
      </c>
      <c r="E67" t="b">
        <f t="shared" si="0"/>
        <v>1</v>
      </c>
      <c r="F67" s="6">
        <v>8242349617.8638029</v>
      </c>
      <c r="G67" s="6">
        <v>67031867</v>
      </c>
      <c r="H67" s="7">
        <f t="shared" si="1"/>
        <v>122.96165968141396</v>
      </c>
    </row>
    <row r="68" spans="1:8" x14ac:dyDescent="0.4">
      <c r="A68">
        <v>63</v>
      </c>
      <c r="B68" t="str">
        <f>VLOOKUP($C68,regios!$B:$E,4,0)</f>
        <v>High income</v>
      </c>
      <c r="C68" t="s">
        <v>73</v>
      </c>
      <c r="D68" t="s">
        <v>11</v>
      </c>
      <c r="E68" t="b">
        <f t="shared" si="0"/>
        <v>1</v>
      </c>
      <c r="F68" s="6">
        <v>126019543413.3336</v>
      </c>
      <c r="G68" s="6">
        <v>5176209</v>
      </c>
      <c r="H68" s="7">
        <f t="shared" si="1"/>
        <v>24345.91482170322</v>
      </c>
    </row>
    <row r="69" spans="1:8" x14ac:dyDescent="0.4">
      <c r="A69">
        <v>64</v>
      </c>
      <c r="B69" t="str">
        <f>VLOOKUP($C69,regios!$B:$E,4,0)</f>
        <v>Upper middle income</v>
      </c>
      <c r="C69" t="s">
        <v>74</v>
      </c>
      <c r="D69" t="s">
        <v>11</v>
      </c>
      <c r="E69" t="b">
        <f t="shared" si="0"/>
        <v>1</v>
      </c>
      <c r="F69" s="6">
        <v>1678219507.8982911</v>
      </c>
      <c r="G69" s="6">
        <v>832508.99999999988</v>
      </c>
      <c r="H69" s="7">
        <f t="shared" si="1"/>
        <v>2015.8574957127087</v>
      </c>
    </row>
    <row r="70" spans="1:8" x14ac:dyDescent="0.4">
      <c r="A70">
        <v>65</v>
      </c>
      <c r="B70" t="str">
        <f>VLOOKUP($C70,regios!$B:$E,4,0)</f>
        <v>High income</v>
      </c>
      <c r="C70" t="s">
        <v>75</v>
      </c>
      <c r="D70" t="s">
        <v>11</v>
      </c>
      <c r="E70" t="b">
        <f t="shared" si="0"/>
        <v>1</v>
      </c>
      <c r="F70" s="6">
        <v>1365639660792.1599</v>
      </c>
      <c r="G70" s="6">
        <v>60921383.999999993</v>
      </c>
      <c r="H70" s="7">
        <f t="shared" si="1"/>
        <v>22416.425417914998</v>
      </c>
    </row>
    <row r="71" spans="1:8" x14ac:dyDescent="0.4">
      <c r="A71">
        <v>66</v>
      </c>
      <c r="B71" t="str">
        <f>VLOOKUP($C71,regios!$B:$E,4,0)</f>
        <v>High income</v>
      </c>
      <c r="C71" t="s">
        <v>76</v>
      </c>
      <c r="D71" t="s">
        <v>11</v>
      </c>
      <c r="E71" t="b">
        <f t="shared" ref="E71:E134" si="2">NOT(ISERROR(F71))</f>
        <v>1</v>
      </c>
      <c r="F71" s="6">
        <v>1067109530.647975</v>
      </c>
      <c r="G71" s="6">
        <v>45660</v>
      </c>
      <c r="H71" s="7">
        <f t="shared" ref="H71:H134" si="3">F71/G71</f>
        <v>23370.773776784383</v>
      </c>
    </row>
    <row r="72" spans="1:8" x14ac:dyDescent="0.4">
      <c r="A72">
        <v>67</v>
      </c>
      <c r="B72" t="str">
        <f>VLOOKUP($C72,regios!$B:$E,4,0)</f>
        <v>Lower middle income</v>
      </c>
      <c r="C72" t="s">
        <v>77</v>
      </c>
      <c r="D72" t="s">
        <v>11</v>
      </c>
      <c r="E72" t="b">
        <f t="shared" si="2"/>
        <v>1</v>
      </c>
      <c r="F72" s="6">
        <v>233271800</v>
      </c>
      <c r="G72" s="6">
        <v>111709</v>
      </c>
      <c r="H72" s="7">
        <f t="shared" si="3"/>
        <v>2088.2095444413612</v>
      </c>
    </row>
    <row r="73" spans="1:8" x14ac:dyDescent="0.4">
      <c r="A73">
        <v>68</v>
      </c>
      <c r="B73" t="str">
        <f>VLOOKUP($C73,regios!$B:$E,4,0)</f>
        <v>Upper middle income</v>
      </c>
      <c r="C73" t="s">
        <v>78</v>
      </c>
      <c r="D73" t="s">
        <v>11</v>
      </c>
      <c r="E73" t="b">
        <f t="shared" si="2"/>
        <v>1</v>
      </c>
      <c r="F73" s="6">
        <v>5080483628.5301256</v>
      </c>
      <c r="G73" s="6">
        <v>1272935</v>
      </c>
      <c r="H73" s="7">
        <f t="shared" si="3"/>
        <v>3991.1571514100292</v>
      </c>
    </row>
    <row r="74" spans="1:8" x14ac:dyDescent="0.4">
      <c r="A74">
        <v>69</v>
      </c>
      <c r="B74" t="str">
        <f>VLOOKUP($C74,regios!$B:$E,4,0)</f>
        <v>High income</v>
      </c>
      <c r="C74" t="s">
        <v>79</v>
      </c>
      <c r="D74" t="s">
        <v>11</v>
      </c>
      <c r="E74" t="b">
        <f t="shared" si="2"/>
        <v>1</v>
      </c>
      <c r="F74" s="6">
        <v>1665534876683.311</v>
      </c>
      <c r="G74" s="6">
        <v>58892514</v>
      </c>
      <c r="H74" s="7">
        <f t="shared" si="3"/>
        <v>28280.926786099011</v>
      </c>
    </row>
    <row r="75" spans="1:8" x14ac:dyDescent="0.4">
      <c r="A75">
        <v>70</v>
      </c>
      <c r="B75" t="str">
        <f>VLOOKUP($C75,regios!$B:$E,4,0)</f>
        <v>Upper middle income</v>
      </c>
      <c r="C75" t="s">
        <v>80</v>
      </c>
      <c r="D75" t="s">
        <v>11</v>
      </c>
      <c r="E75" t="b">
        <f t="shared" si="2"/>
        <v>1</v>
      </c>
      <c r="F75" s="6">
        <v>3057475335.1884651</v>
      </c>
      <c r="G75" s="6">
        <v>4077131</v>
      </c>
      <c r="H75" s="7">
        <f t="shared" si="3"/>
        <v>749.90853499396144</v>
      </c>
    </row>
    <row r="76" spans="1:8" x14ac:dyDescent="0.4">
      <c r="A76">
        <v>71</v>
      </c>
      <c r="B76" t="str">
        <f>VLOOKUP($C76,regios!$B:$E,4,0)</f>
        <v>Lower middle income</v>
      </c>
      <c r="C76" t="s">
        <v>81</v>
      </c>
      <c r="D76" t="s">
        <v>11</v>
      </c>
      <c r="E76" t="b">
        <f t="shared" si="2"/>
        <v>1</v>
      </c>
      <c r="F76" s="6">
        <v>4982850662.2085114</v>
      </c>
      <c r="G76" s="6">
        <v>19665502</v>
      </c>
      <c r="H76" s="7">
        <f t="shared" si="3"/>
        <v>253.38029317576084</v>
      </c>
    </row>
    <row r="77" spans="1:8" x14ac:dyDescent="0.4">
      <c r="A77">
        <v>72</v>
      </c>
      <c r="B77" t="str">
        <f>VLOOKUP($C77,regios!$B:$E,4,0)</f>
        <v>High income</v>
      </c>
      <c r="C77" t="s">
        <v>82</v>
      </c>
      <c r="D77" t="s">
        <v>11</v>
      </c>
      <c r="E77" t="b">
        <f t="shared" si="2"/>
        <v>0</v>
      </c>
      <c r="F77" s="6" t="e">
        <v>#N/A</v>
      </c>
      <c r="G77" s="6">
        <v>27741</v>
      </c>
      <c r="H77" s="7" t="e">
        <f t="shared" si="3"/>
        <v>#N/A</v>
      </c>
    </row>
    <row r="78" spans="1:8" x14ac:dyDescent="0.4">
      <c r="A78">
        <v>73</v>
      </c>
      <c r="B78" t="str">
        <f>VLOOKUP($C78,regios!$B:$E,4,0)</f>
        <v>Lower middle income</v>
      </c>
      <c r="C78" t="s">
        <v>83</v>
      </c>
      <c r="D78" t="s">
        <v>11</v>
      </c>
      <c r="E78" t="b">
        <f t="shared" si="2"/>
        <v>1</v>
      </c>
      <c r="F78" s="6">
        <v>2995361111.482235</v>
      </c>
      <c r="G78" s="6">
        <v>8336967</v>
      </c>
      <c r="H78" s="7">
        <f t="shared" si="3"/>
        <v>359.28667001827341</v>
      </c>
    </row>
    <row r="79" spans="1:8" x14ac:dyDescent="0.4">
      <c r="A79">
        <v>74</v>
      </c>
      <c r="B79" t="str">
        <f>VLOOKUP($C79,regios!$B:$E,4,0)</f>
        <v>Low income</v>
      </c>
      <c r="C79" t="s">
        <v>84</v>
      </c>
      <c r="D79" t="s">
        <v>11</v>
      </c>
      <c r="E79" t="b">
        <f t="shared" si="2"/>
        <v>1</v>
      </c>
      <c r="F79" s="6">
        <v>782913871.80965972</v>
      </c>
      <c r="G79" s="6">
        <v>1437539</v>
      </c>
      <c r="H79" s="7">
        <f t="shared" si="3"/>
        <v>544.62096110760103</v>
      </c>
    </row>
    <row r="80" spans="1:8" x14ac:dyDescent="0.4">
      <c r="A80">
        <v>75</v>
      </c>
      <c r="B80" t="str">
        <f>VLOOKUP($C80,regios!$B:$E,4,0)</f>
        <v>Low income</v>
      </c>
      <c r="C80" t="s">
        <v>85</v>
      </c>
      <c r="D80" t="s">
        <v>11</v>
      </c>
      <c r="E80" t="b">
        <f t="shared" si="2"/>
        <v>1</v>
      </c>
      <c r="F80" s="6">
        <v>371095522.04996872</v>
      </c>
      <c r="G80" s="6">
        <v>1230849</v>
      </c>
      <c r="H80" s="7">
        <f t="shared" si="3"/>
        <v>301.49557098390517</v>
      </c>
    </row>
    <row r="81" spans="1:8" x14ac:dyDescent="0.4">
      <c r="A81">
        <v>76</v>
      </c>
      <c r="B81" t="str">
        <f>VLOOKUP($C81,regios!$B:$E,4,0)</f>
        <v>Upper middle income</v>
      </c>
      <c r="C81" t="s">
        <v>86</v>
      </c>
      <c r="D81" t="s">
        <v>11</v>
      </c>
      <c r="E81" t="b">
        <f t="shared" si="2"/>
        <v>1</v>
      </c>
      <c r="F81" s="6">
        <v>1045998496.4387161</v>
      </c>
      <c r="G81" s="6">
        <v>684977</v>
      </c>
      <c r="H81" s="7">
        <f t="shared" si="3"/>
        <v>1527.0563777159175</v>
      </c>
    </row>
    <row r="82" spans="1:8" x14ac:dyDescent="0.4">
      <c r="A82">
        <v>77</v>
      </c>
      <c r="B82" t="str">
        <f>VLOOKUP($C82,regios!$B:$E,4,0)</f>
        <v>High income</v>
      </c>
      <c r="C82" t="s">
        <v>87</v>
      </c>
      <c r="D82" t="s">
        <v>11</v>
      </c>
      <c r="E82" t="b">
        <f t="shared" si="2"/>
        <v>1</v>
      </c>
      <c r="F82" s="6">
        <v>130457756628.4364</v>
      </c>
      <c r="G82" s="6">
        <v>10805808</v>
      </c>
      <c r="H82" s="7">
        <f t="shared" si="3"/>
        <v>12072.929356919576</v>
      </c>
    </row>
    <row r="83" spans="1:8" x14ac:dyDescent="0.4">
      <c r="A83">
        <v>78</v>
      </c>
      <c r="B83" t="str">
        <f>VLOOKUP($C83,regios!$B:$E,4,0)</f>
        <v>Upper middle income</v>
      </c>
      <c r="C83" t="s">
        <v>88</v>
      </c>
      <c r="D83" t="s">
        <v>11</v>
      </c>
      <c r="E83" t="b">
        <f t="shared" si="2"/>
        <v>1</v>
      </c>
      <c r="F83" s="6">
        <v>520044370.37037033</v>
      </c>
      <c r="G83" s="6">
        <v>107432</v>
      </c>
      <c r="H83" s="7">
        <f t="shared" si="3"/>
        <v>4840.6840640625733</v>
      </c>
    </row>
    <row r="84" spans="1:8" x14ac:dyDescent="0.4">
      <c r="A84">
        <v>79</v>
      </c>
      <c r="B84" t="str">
        <f>VLOOKUP($C84,regios!$B:$E,4,0)</f>
        <v>High income</v>
      </c>
      <c r="C84" t="s">
        <v>89</v>
      </c>
      <c r="D84" t="s">
        <v>11</v>
      </c>
      <c r="E84" t="b">
        <f t="shared" si="2"/>
        <v>1</v>
      </c>
      <c r="F84" s="6">
        <v>1068025016.0086221</v>
      </c>
      <c r="G84" s="6">
        <v>56200</v>
      </c>
      <c r="H84" s="7">
        <f t="shared" si="3"/>
        <v>19004.003843569786</v>
      </c>
    </row>
    <row r="85" spans="1:8" x14ac:dyDescent="0.4">
      <c r="A85">
        <v>80</v>
      </c>
      <c r="B85" t="str">
        <f>VLOOKUP($C85,regios!$B:$E,4,0)</f>
        <v>Upper middle income</v>
      </c>
      <c r="C85" t="s">
        <v>90</v>
      </c>
      <c r="D85" t="s">
        <v>11</v>
      </c>
      <c r="E85" t="b">
        <f t="shared" si="2"/>
        <v>1</v>
      </c>
      <c r="F85" s="6">
        <v>19288929030.050781</v>
      </c>
      <c r="G85" s="6">
        <v>11589761</v>
      </c>
      <c r="H85" s="7">
        <f t="shared" si="3"/>
        <v>1664.3077480243796</v>
      </c>
    </row>
    <row r="86" spans="1:8" x14ac:dyDescent="0.4">
      <c r="A86">
        <v>81</v>
      </c>
      <c r="B86" t="str">
        <f>VLOOKUP($C86,regios!$B:$E,4,0)</f>
        <v>High income</v>
      </c>
      <c r="C86" t="s">
        <v>91</v>
      </c>
      <c r="D86" t="s">
        <v>11</v>
      </c>
      <c r="E86" t="b">
        <f t="shared" si="2"/>
        <v>0</v>
      </c>
      <c r="F86" s="6" t="e">
        <v>#N/A</v>
      </c>
      <c r="G86" s="6">
        <v>160188</v>
      </c>
      <c r="H86" s="7" t="e">
        <f t="shared" si="3"/>
        <v>#N/A</v>
      </c>
    </row>
    <row r="87" spans="1:8" x14ac:dyDescent="0.4">
      <c r="A87">
        <v>82</v>
      </c>
      <c r="B87" t="str">
        <f>VLOOKUP($C87,regios!$B:$E,4,0)</f>
        <v>High income</v>
      </c>
      <c r="C87" t="s">
        <v>92</v>
      </c>
      <c r="D87" t="s">
        <v>11</v>
      </c>
      <c r="E87" t="b">
        <f t="shared" si="2"/>
        <v>1</v>
      </c>
      <c r="F87" s="6">
        <v>712667896.72751188</v>
      </c>
      <c r="G87" s="6">
        <v>759051</v>
      </c>
      <c r="H87" s="7">
        <f t="shared" si="3"/>
        <v>938.89329798328686</v>
      </c>
    </row>
    <row r="88" spans="1:8" x14ac:dyDescent="0.4">
      <c r="A88">
        <v>83</v>
      </c>
      <c r="B88" t="str">
        <f>VLOOKUP($C88,regios!$B:$E,4,0)</f>
        <v>High income</v>
      </c>
      <c r="C88" t="s">
        <v>93</v>
      </c>
      <c r="D88" t="s">
        <v>11</v>
      </c>
      <c r="E88" t="b">
        <f t="shared" si="2"/>
        <v>1</v>
      </c>
      <c r="F88" s="6">
        <v>171668891194.34869</v>
      </c>
      <c r="G88" s="6">
        <v>6665000</v>
      </c>
      <c r="H88" s="7">
        <f t="shared" si="3"/>
        <v>25756.772872370395</v>
      </c>
    </row>
    <row r="89" spans="1:8" x14ac:dyDescent="0.4">
      <c r="A89">
        <v>84</v>
      </c>
      <c r="B89" t="str">
        <f>VLOOKUP($C89,regios!$B:$E,4,0)</f>
        <v>Lower middle income</v>
      </c>
      <c r="C89" t="s">
        <v>94</v>
      </c>
      <c r="D89" t="s">
        <v>11</v>
      </c>
      <c r="E89" t="b">
        <f t="shared" si="2"/>
        <v>1</v>
      </c>
      <c r="F89" s="6">
        <v>7186638029.0587492</v>
      </c>
      <c r="G89" s="6">
        <v>6656725</v>
      </c>
      <c r="H89" s="7">
        <f t="shared" si="3"/>
        <v>1079.6056663086952</v>
      </c>
    </row>
    <row r="90" spans="1:8" x14ac:dyDescent="0.4">
      <c r="A90">
        <v>85</v>
      </c>
      <c r="B90" t="str">
        <f>VLOOKUP($C90,regios!$B:$E,4,0)</f>
        <v>High income</v>
      </c>
      <c r="C90" t="s">
        <v>95</v>
      </c>
      <c r="D90" t="s">
        <v>11</v>
      </c>
      <c r="E90" t="b">
        <f t="shared" si="2"/>
        <v>1</v>
      </c>
      <c r="F90" s="6">
        <v>22128719418.437618</v>
      </c>
      <c r="G90" s="6">
        <v>4468302</v>
      </c>
      <c r="H90" s="7">
        <f t="shared" si="3"/>
        <v>4952.377752989305</v>
      </c>
    </row>
    <row r="91" spans="1:8" x14ac:dyDescent="0.4">
      <c r="A91">
        <v>86</v>
      </c>
      <c r="B91" t="str">
        <f>VLOOKUP($C91,regios!$B:$E,4,0)</f>
        <v>Lower middle income</v>
      </c>
      <c r="C91" t="s">
        <v>96</v>
      </c>
      <c r="D91" t="s">
        <v>11</v>
      </c>
      <c r="E91" t="b">
        <f t="shared" si="2"/>
        <v>1</v>
      </c>
      <c r="F91" s="6">
        <v>6813565983.232852</v>
      </c>
      <c r="G91" s="6">
        <v>8360225</v>
      </c>
      <c r="H91" s="7">
        <f t="shared" si="3"/>
        <v>814.99791970106685</v>
      </c>
    </row>
    <row r="92" spans="1:8" x14ac:dyDescent="0.4">
      <c r="A92">
        <v>87</v>
      </c>
      <c r="B92" t="str">
        <f>VLOOKUP($C92,regios!$B:$E,4,0)</f>
        <v>High income</v>
      </c>
      <c r="C92" t="s">
        <v>97</v>
      </c>
      <c r="D92" t="s">
        <v>11</v>
      </c>
      <c r="E92" t="b">
        <f t="shared" si="2"/>
        <v>1</v>
      </c>
      <c r="F92" s="6">
        <v>47218405892.425812</v>
      </c>
      <c r="G92" s="6">
        <v>10210971</v>
      </c>
      <c r="H92" s="7">
        <f t="shared" si="3"/>
        <v>4624.2816567029531</v>
      </c>
    </row>
    <row r="93" spans="1:8" x14ac:dyDescent="0.4">
      <c r="A93">
        <v>88</v>
      </c>
      <c r="B93" t="str">
        <f>VLOOKUP($C93,regios!$B:$E,4,0)</f>
        <v>Upper middle income</v>
      </c>
      <c r="C93" t="s">
        <v>98</v>
      </c>
      <c r="D93" t="s">
        <v>11</v>
      </c>
      <c r="E93" t="b">
        <f t="shared" si="2"/>
        <v>1</v>
      </c>
      <c r="F93" s="6">
        <v>165021012077.8096</v>
      </c>
      <c r="G93" s="6">
        <v>214072421</v>
      </c>
      <c r="H93" s="7">
        <f t="shared" si="3"/>
        <v>770.86535158029346</v>
      </c>
    </row>
    <row r="94" spans="1:8" x14ac:dyDescent="0.4">
      <c r="A94">
        <v>89</v>
      </c>
      <c r="B94" t="str">
        <f>VLOOKUP($C94,regios!$B:$E,4,0)</f>
        <v>High income</v>
      </c>
      <c r="C94" t="s">
        <v>99</v>
      </c>
      <c r="D94" t="s">
        <v>11</v>
      </c>
      <c r="E94" t="b">
        <f t="shared" si="2"/>
        <v>1</v>
      </c>
      <c r="F94" s="6">
        <v>1563667799.615782</v>
      </c>
      <c r="G94" s="6">
        <v>75562</v>
      </c>
      <c r="H94" s="7">
        <f t="shared" si="3"/>
        <v>20693.838167541649</v>
      </c>
    </row>
    <row r="95" spans="1:8" x14ac:dyDescent="0.4">
      <c r="A95">
        <v>90</v>
      </c>
      <c r="B95" t="str">
        <f>VLOOKUP($C95,regios!$B:$E,4,0)</f>
        <v>Lower middle income</v>
      </c>
      <c r="C95" t="s">
        <v>100</v>
      </c>
      <c r="D95" t="s">
        <v>11</v>
      </c>
      <c r="E95" t="b">
        <f t="shared" si="2"/>
        <v>1</v>
      </c>
      <c r="F95" s="6">
        <v>468394937255.80328</v>
      </c>
      <c r="G95" s="6">
        <v>1059633675</v>
      </c>
      <c r="H95" s="7">
        <f t="shared" si="3"/>
        <v>442.03477891149817</v>
      </c>
    </row>
    <row r="96" spans="1:8" x14ac:dyDescent="0.4">
      <c r="A96">
        <v>91</v>
      </c>
      <c r="B96" t="str">
        <f>VLOOKUP($C96,regios!$B:$E,4,0)</f>
        <v>High income</v>
      </c>
      <c r="C96" t="s">
        <v>101</v>
      </c>
      <c r="D96" t="s">
        <v>11</v>
      </c>
      <c r="E96" t="b">
        <f t="shared" si="2"/>
        <v>1</v>
      </c>
      <c r="F96" s="6">
        <v>100207610429.90919</v>
      </c>
      <c r="G96" s="6">
        <v>3805174</v>
      </c>
      <c r="H96" s="7">
        <f t="shared" si="3"/>
        <v>26334.567205050069</v>
      </c>
    </row>
    <row r="97" spans="1:8" x14ac:dyDescent="0.4">
      <c r="A97">
        <v>92</v>
      </c>
      <c r="B97" t="str">
        <f>VLOOKUP($C97,regios!$B:$E,4,0)</f>
        <v>Lower middle income</v>
      </c>
      <c r="C97" t="s">
        <v>102</v>
      </c>
      <c r="D97" t="s">
        <v>11</v>
      </c>
      <c r="E97" t="b">
        <f t="shared" si="2"/>
        <v>1</v>
      </c>
      <c r="F97" s="6">
        <v>109591707801.4308</v>
      </c>
      <c r="G97" s="6">
        <v>65544382.999999993</v>
      </c>
      <c r="H97" s="7">
        <f t="shared" si="3"/>
        <v>1672.0228764901306</v>
      </c>
    </row>
    <row r="98" spans="1:8" x14ac:dyDescent="0.4">
      <c r="A98">
        <v>93</v>
      </c>
      <c r="B98" t="str">
        <f>VLOOKUP($C98,regios!$B:$E,4,0)</f>
        <v>Upper middle income</v>
      </c>
      <c r="C98" t="s">
        <v>103</v>
      </c>
      <c r="D98" t="s">
        <v>11</v>
      </c>
      <c r="E98" t="b">
        <f t="shared" si="2"/>
        <v>1</v>
      </c>
      <c r="F98" s="6">
        <v>48364250943.905067</v>
      </c>
      <c r="G98" s="6">
        <v>24628858</v>
      </c>
      <c r="H98" s="7">
        <f t="shared" si="3"/>
        <v>1963.7228386271531</v>
      </c>
    </row>
    <row r="99" spans="1:8" x14ac:dyDescent="0.4">
      <c r="A99">
        <v>94</v>
      </c>
      <c r="B99" t="str">
        <f>VLOOKUP($C99,regios!$B:$E,4,0)</f>
        <v>High income</v>
      </c>
      <c r="C99" t="s">
        <v>104</v>
      </c>
      <c r="D99" t="s">
        <v>11</v>
      </c>
      <c r="E99" t="b">
        <f t="shared" si="2"/>
        <v>1</v>
      </c>
      <c r="F99" s="6">
        <v>9025660361.7584209</v>
      </c>
      <c r="G99" s="6">
        <v>281205</v>
      </c>
      <c r="H99" s="7">
        <f t="shared" si="3"/>
        <v>32096.372261369539</v>
      </c>
    </row>
    <row r="100" spans="1:8" x14ac:dyDescent="0.4">
      <c r="A100">
        <v>95</v>
      </c>
      <c r="B100" t="str">
        <f>VLOOKUP($C100,regios!$B:$E,4,0)</f>
        <v>High income</v>
      </c>
      <c r="C100" t="s">
        <v>105</v>
      </c>
      <c r="D100" t="s">
        <v>11</v>
      </c>
      <c r="E100" t="b">
        <f t="shared" si="2"/>
        <v>1</v>
      </c>
      <c r="F100" s="6">
        <v>136035771711.672</v>
      </c>
      <c r="G100" s="6">
        <v>6289000</v>
      </c>
      <c r="H100" s="7">
        <f t="shared" si="3"/>
        <v>21630.747608788679</v>
      </c>
    </row>
    <row r="101" spans="1:8" x14ac:dyDescent="0.4">
      <c r="A101">
        <v>96</v>
      </c>
      <c r="B101" t="str">
        <f>VLOOKUP($C101,regios!$B:$E,4,0)</f>
        <v>High income</v>
      </c>
      <c r="C101" t="s">
        <v>106</v>
      </c>
      <c r="D101" t="s">
        <v>11</v>
      </c>
      <c r="E101" t="b">
        <f t="shared" si="2"/>
        <v>1</v>
      </c>
      <c r="F101" s="6">
        <v>1146676894209.728</v>
      </c>
      <c r="G101" s="6">
        <v>56942108</v>
      </c>
      <c r="H101" s="7">
        <f t="shared" si="3"/>
        <v>20137.591221767343</v>
      </c>
    </row>
    <row r="102" spans="1:8" x14ac:dyDescent="0.4">
      <c r="A102">
        <v>97</v>
      </c>
      <c r="B102" t="str">
        <f>VLOOKUP($C102,regios!$B:$E,4,0)</f>
        <v>Upper middle income</v>
      </c>
      <c r="C102" t="s">
        <v>107</v>
      </c>
      <c r="D102" t="s">
        <v>11</v>
      </c>
      <c r="E102" t="b">
        <f t="shared" si="2"/>
        <v>1</v>
      </c>
      <c r="F102" s="6">
        <v>9005064474.9300346</v>
      </c>
      <c r="G102" s="6">
        <v>2612205</v>
      </c>
      <c r="H102" s="7">
        <f t="shared" si="3"/>
        <v>3447.3038964897605</v>
      </c>
    </row>
    <row r="103" spans="1:8" x14ac:dyDescent="0.4">
      <c r="A103">
        <v>98</v>
      </c>
      <c r="B103" t="str">
        <f>VLOOKUP($C103,regios!$B:$E,4,0)</f>
        <v>Lower middle income</v>
      </c>
      <c r="C103" t="s">
        <v>108</v>
      </c>
      <c r="D103" t="s">
        <v>11</v>
      </c>
      <c r="E103" t="b">
        <f t="shared" si="2"/>
        <v>1</v>
      </c>
      <c r="F103" s="6">
        <v>8460789844.8519049</v>
      </c>
      <c r="G103" s="6">
        <v>5056174</v>
      </c>
      <c r="H103" s="7">
        <f t="shared" si="3"/>
        <v>1673.3581251064352</v>
      </c>
    </row>
    <row r="104" spans="1:8" x14ac:dyDescent="0.4">
      <c r="A104">
        <v>99</v>
      </c>
      <c r="B104" t="str">
        <f>VLOOKUP($C104,regios!$B:$E,4,0)</f>
        <v>High income</v>
      </c>
      <c r="C104" t="s">
        <v>109</v>
      </c>
      <c r="D104" t="s">
        <v>11</v>
      </c>
      <c r="E104" t="b">
        <f t="shared" si="2"/>
        <v>1</v>
      </c>
      <c r="F104" s="6">
        <v>4968359075956.5908</v>
      </c>
      <c r="G104" s="6">
        <v>126843000</v>
      </c>
      <c r="H104" s="7">
        <f t="shared" si="3"/>
        <v>39169.359570150431</v>
      </c>
    </row>
    <row r="105" spans="1:8" x14ac:dyDescent="0.4">
      <c r="A105">
        <v>100</v>
      </c>
      <c r="B105" t="str">
        <f>VLOOKUP($C105,regios!$B:$E,4,0)</f>
        <v>Upper middle income</v>
      </c>
      <c r="C105" t="s">
        <v>110</v>
      </c>
      <c r="D105" t="s">
        <v>11</v>
      </c>
      <c r="E105" t="b">
        <f t="shared" si="2"/>
        <v>1</v>
      </c>
      <c r="F105" s="6">
        <v>18291990662.035629</v>
      </c>
      <c r="G105" s="6">
        <v>14883626</v>
      </c>
      <c r="H105" s="7">
        <f t="shared" si="3"/>
        <v>1229.0009613272753</v>
      </c>
    </row>
    <row r="106" spans="1:8" x14ac:dyDescent="0.4">
      <c r="A106">
        <v>101</v>
      </c>
      <c r="B106" t="str">
        <f>VLOOKUP($C106,regios!$B:$E,4,0)</f>
        <v>Lower middle income</v>
      </c>
      <c r="C106" t="s">
        <v>111</v>
      </c>
      <c r="D106" t="s">
        <v>11</v>
      </c>
      <c r="E106" t="b">
        <f t="shared" si="2"/>
        <v>1</v>
      </c>
      <c r="F106" s="6">
        <v>12705350097.804359</v>
      </c>
      <c r="G106" s="6">
        <v>30851606</v>
      </c>
      <c r="H106" s="7">
        <f t="shared" si="3"/>
        <v>411.82135211386918</v>
      </c>
    </row>
    <row r="107" spans="1:8" x14ac:dyDescent="0.4">
      <c r="A107">
        <v>102</v>
      </c>
      <c r="B107" t="str">
        <f>VLOOKUP($C107,regios!$B:$E,4,0)</f>
        <v>Lower middle income</v>
      </c>
      <c r="C107" t="s">
        <v>112</v>
      </c>
      <c r="D107" t="s">
        <v>11</v>
      </c>
      <c r="E107" t="b">
        <f t="shared" si="2"/>
        <v>1</v>
      </c>
      <c r="F107" s="6">
        <v>1369688498.0677831</v>
      </c>
      <c r="G107" s="6">
        <v>4898400</v>
      </c>
      <c r="H107" s="7">
        <f t="shared" si="3"/>
        <v>279.61956926093887</v>
      </c>
    </row>
    <row r="108" spans="1:8" x14ac:dyDescent="0.4">
      <c r="A108">
        <v>103</v>
      </c>
      <c r="B108" t="str">
        <f>VLOOKUP($C108,regios!$B:$E,4,0)</f>
        <v>Lower middle income</v>
      </c>
      <c r="C108" t="s">
        <v>113</v>
      </c>
      <c r="D108" t="s">
        <v>11</v>
      </c>
      <c r="E108" t="b">
        <f t="shared" si="2"/>
        <v>1</v>
      </c>
      <c r="F108" s="6">
        <v>3654031716.3985472</v>
      </c>
      <c r="G108" s="6">
        <v>12118841</v>
      </c>
      <c r="H108" s="7">
        <f t="shared" si="3"/>
        <v>301.51659852609231</v>
      </c>
    </row>
    <row r="109" spans="1:8" x14ac:dyDescent="0.4">
      <c r="A109">
        <v>104</v>
      </c>
      <c r="B109" t="str">
        <f>VLOOKUP($C109,regios!$B:$E,4,0)</f>
        <v>Lower middle income</v>
      </c>
      <c r="C109" t="s">
        <v>114</v>
      </c>
      <c r="D109" t="s">
        <v>11</v>
      </c>
      <c r="E109" t="b">
        <f t="shared" si="2"/>
        <v>1</v>
      </c>
      <c r="F109" s="6">
        <v>67253121.617414385</v>
      </c>
      <c r="G109" s="6">
        <v>88826</v>
      </c>
      <c r="H109" s="7">
        <f t="shared" si="3"/>
        <v>757.13328999858584</v>
      </c>
    </row>
    <row r="110" spans="1:8" x14ac:dyDescent="0.4">
      <c r="A110">
        <v>105</v>
      </c>
      <c r="B110" t="str">
        <f>VLOOKUP($C110,regios!$B:$E,4,0)</f>
        <v>High income</v>
      </c>
      <c r="C110" t="s">
        <v>115</v>
      </c>
      <c r="D110" t="s">
        <v>11</v>
      </c>
      <c r="E110" t="b">
        <f t="shared" si="2"/>
        <v>1</v>
      </c>
      <c r="F110" s="6">
        <v>421695769.84391803</v>
      </c>
      <c r="G110" s="6">
        <v>45461</v>
      </c>
      <c r="H110" s="7">
        <f t="shared" si="3"/>
        <v>9275.9897460222619</v>
      </c>
    </row>
    <row r="111" spans="1:8" x14ac:dyDescent="0.4">
      <c r="A111">
        <v>106</v>
      </c>
      <c r="B111" t="str">
        <f>VLOOKUP($C111,regios!$B:$E,4,0)</f>
        <v>High income</v>
      </c>
      <c r="C111" t="s">
        <v>116</v>
      </c>
      <c r="D111" t="s">
        <v>11</v>
      </c>
      <c r="E111" t="b">
        <f t="shared" si="2"/>
        <v>1</v>
      </c>
      <c r="F111" s="6">
        <v>576179387819.61304</v>
      </c>
      <c r="G111" s="6">
        <v>47008111</v>
      </c>
      <c r="H111" s="7">
        <f t="shared" si="3"/>
        <v>12257.020662234503</v>
      </c>
    </row>
    <row r="112" spans="1:8" x14ac:dyDescent="0.4">
      <c r="A112">
        <v>107</v>
      </c>
      <c r="B112" t="str">
        <f>VLOOKUP($C112,regios!$B:$E,4,0)</f>
        <v>High income</v>
      </c>
      <c r="C112" t="s">
        <v>117</v>
      </c>
      <c r="D112" t="s">
        <v>11</v>
      </c>
      <c r="E112" t="b">
        <f t="shared" si="2"/>
        <v>1</v>
      </c>
      <c r="F112" s="6">
        <v>37718743480.075104</v>
      </c>
      <c r="G112" s="6">
        <v>1934901</v>
      </c>
      <c r="H112" s="7">
        <f t="shared" si="3"/>
        <v>19493.888049091453</v>
      </c>
    </row>
    <row r="113" spans="1:8" x14ac:dyDescent="0.4">
      <c r="A113">
        <v>108</v>
      </c>
      <c r="B113" t="str">
        <f>VLOOKUP($C113,regios!$B:$E,4,0)</f>
        <v>Lower middle income</v>
      </c>
      <c r="C113" t="s">
        <v>118</v>
      </c>
      <c r="D113" t="s">
        <v>11</v>
      </c>
      <c r="E113" t="b">
        <f t="shared" si="2"/>
        <v>1</v>
      </c>
      <c r="F113" s="6">
        <v>1731198022.4676311</v>
      </c>
      <c r="G113" s="6">
        <v>5430853</v>
      </c>
      <c r="H113" s="7">
        <f t="shared" si="3"/>
        <v>318.77092281224168</v>
      </c>
    </row>
    <row r="114" spans="1:8" x14ac:dyDescent="0.4">
      <c r="A114">
        <v>109</v>
      </c>
      <c r="B114" t="str">
        <f>VLOOKUP($C114,regios!$B:$E,4,0)</f>
        <v>Lower middle income</v>
      </c>
      <c r="C114" t="s">
        <v>119</v>
      </c>
      <c r="D114" t="s">
        <v>11</v>
      </c>
      <c r="E114" t="b">
        <f t="shared" si="2"/>
        <v>1</v>
      </c>
      <c r="F114" s="6">
        <v>17260364842.454399</v>
      </c>
      <c r="G114" s="6">
        <v>4320642</v>
      </c>
      <c r="H114" s="7">
        <f t="shared" si="3"/>
        <v>3994.8611438888943</v>
      </c>
    </row>
    <row r="115" spans="1:8" x14ac:dyDescent="0.4">
      <c r="A115">
        <v>110</v>
      </c>
      <c r="B115" t="str">
        <f>VLOOKUP($C115,regios!$B:$E,4,0)</f>
        <v>Low income</v>
      </c>
      <c r="C115" t="s">
        <v>120</v>
      </c>
      <c r="D115" t="s">
        <v>11</v>
      </c>
      <c r="E115" t="b">
        <f t="shared" si="2"/>
        <v>1</v>
      </c>
      <c r="F115" s="6">
        <v>874000000</v>
      </c>
      <c r="G115" s="6">
        <v>2895224</v>
      </c>
      <c r="H115" s="7">
        <f t="shared" si="3"/>
        <v>301.87646966176021</v>
      </c>
    </row>
    <row r="116" spans="1:8" x14ac:dyDescent="0.4">
      <c r="A116">
        <v>111</v>
      </c>
      <c r="B116" t="str">
        <f>VLOOKUP($C116,regios!$B:$E,4,0)</f>
        <v>Upper middle income</v>
      </c>
      <c r="C116" t="s">
        <v>121</v>
      </c>
      <c r="D116" t="s">
        <v>11</v>
      </c>
      <c r="E116" t="b">
        <f t="shared" si="2"/>
        <v>1</v>
      </c>
      <c r="F116" s="6">
        <v>38270983031.700012</v>
      </c>
      <c r="G116" s="6">
        <v>5154790</v>
      </c>
      <c r="H116" s="7">
        <f t="shared" si="3"/>
        <v>7424.353471567224</v>
      </c>
    </row>
    <row r="117" spans="1:8" x14ac:dyDescent="0.4">
      <c r="A117">
        <v>112</v>
      </c>
      <c r="B117" t="str">
        <f>VLOOKUP($C117,regios!$B:$E,4,0)</f>
        <v>Upper middle income</v>
      </c>
      <c r="C117" t="s">
        <v>122</v>
      </c>
      <c r="D117" t="s">
        <v>11</v>
      </c>
      <c r="E117" t="b">
        <f t="shared" si="2"/>
        <v>1</v>
      </c>
      <c r="F117" s="6">
        <v>932592592.59259248</v>
      </c>
      <c r="G117" s="6">
        <v>159500</v>
      </c>
      <c r="H117" s="7">
        <f t="shared" si="3"/>
        <v>5846.975502147915</v>
      </c>
    </row>
    <row r="118" spans="1:8" x14ac:dyDescent="0.4">
      <c r="A118">
        <v>113</v>
      </c>
      <c r="B118" t="str">
        <f>VLOOKUP($C118,regios!$B:$E,4,0)</f>
        <v>High income</v>
      </c>
      <c r="C118" t="s">
        <v>123</v>
      </c>
      <c r="D118" t="s">
        <v>11</v>
      </c>
      <c r="E118" t="b">
        <f t="shared" si="2"/>
        <v>1</v>
      </c>
      <c r="F118" s="6">
        <v>2483889858.3231239</v>
      </c>
      <c r="G118" s="6">
        <v>33026</v>
      </c>
      <c r="H118" s="7">
        <f t="shared" si="3"/>
        <v>75210.133177591109</v>
      </c>
    </row>
    <row r="119" spans="1:8" x14ac:dyDescent="0.4">
      <c r="A119">
        <v>114</v>
      </c>
      <c r="B119" t="str">
        <f>VLOOKUP($C119,regios!$B:$E,4,0)</f>
        <v>Lower middle income</v>
      </c>
      <c r="C119" t="s">
        <v>124</v>
      </c>
      <c r="D119" t="s">
        <v>11</v>
      </c>
      <c r="E119" t="b">
        <f t="shared" si="2"/>
        <v>1</v>
      </c>
      <c r="F119" s="6">
        <v>16330814179.976629</v>
      </c>
      <c r="G119" s="6">
        <v>18776371</v>
      </c>
      <c r="H119" s="7">
        <f t="shared" si="3"/>
        <v>869.75348857223946</v>
      </c>
    </row>
    <row r="120" spans="1:8" x14ac:dyDescent="0.4">
      <c r="A120">
        <v>115</v>
      </c>
      <c r="B120" t="str">
        <f>VLOOKUP($C120,regios!$B:$E,4,0)</f>
        <v>Lower middle income</v>
      </c>
      <c r="C120" t="s">
        <v>125</v>
      </c>
      <c r="D120" t="s">
        <v>11</v>
      </c>
      <c r="E120" t="b">
        <f t="shared" si="2"/>
        <v>1</v>
      </c>
      <c r="F120" s="6">
        <v>887291687.92079568</v>
      </c>
      <c r="G120" s="6">
        <v>1998630</v>
      </c>
      <c r="H120" s="7">
        <f t="shared" si="3"/>
        <v>443.94994967592584</v>
      </c>
    </row>
    <row r="121" spans="1:8" x14ac:dyDescent="0.4">
      <c r="A121">
        <v>116</v>
      </c>
      <c r="B121" t="str">
        <f>VLOOKUP($C121,regios!$B:$E,4,0)</f>
        <v>High income</v>
      </c>
      <c r="C121" t="s">
        <v>126</v>
      </c>
      <c r="D121" t="s">
        <v>11</v>
      </c>
      <c r="E121" t="b">
        <f t="shared" si="2"/>
        <v>1</v>
      </c>
      <c r="F121" s="6">
        <v>11524776866.63789</v>
      </c>
      <c r="G121" s="6">
        <v>3499536</v>
      </c>
      <c r="H121" s="7">
        <f t="shared" si="3"/>
        <v>3293.229978670855</v>
      </c>
    </row>
    <row r="122" spans="1:8" x14ac:dyDescent="0.4">
      <c r="A122">
        <v>117</v>
      </c>
      <c r="B122" t="str">
        <f>VLOOKUP($C122,regios!$B:$E,4,0)</f>
        <v>High income</v>
      </c>
      <c r="C122" t="s">
        <v>127</v>
      </c>
      <c r="D122" t="s">
        <v>11</v>
      </c>
      <c r="E122" t="b">
        <f t="shared" si="2"/>
        <v>1</v>
      </c>
      <c r="F122" s="6">
        <v>21230182989.30357</v>
      </c>
      <c r="G122" s="6">
        <v>436300</v>
      </c>
      <c r="H122" s="7">
        <f t="shared" si="3"/>
        <v>48659.598875323332</v>
      </c>
    </row>
    <row r="123" spans="1:8" x14ac:dyDescent="0.4">
      <c r="A123">
        <v>118</v>
      </c>
      <c r="B123" t="str">
        <f>VLOOKUP($C123,regios!$B:$E,4,0)</f>
        <v>High income</v>
      </c>
      <c r="C123" t="s">
        <v>128</v>
      </c>
      <c r="D123" t="s">
        <v>11</v>
      </c>
      <c r="E123" t="b">
        <f t="shared" si="2"/>
        <v>1</v>
      </c>
      <c r="F123" s="6">
        <v>7958852838.9339514</v>
      </c>
      <c r="G123" s="6">
        <v>2367550</v>
      </c>
      <c r="H123" s="7">
        <f t="shared" si="3"/>
        <v>3361.6408688027504</v>
      </c>
    </row>
    <row r="124" spans="1:8" x14ac:dyDescent="0.4">
      <c r="A124">
        <v>119</v>
      </c>
      <c r="B124" t="str">
        <f>VLOOKUP($C124,regios!$B:$E,4,0)</f>
        <v>High income</v>
      </c>
      <c r="C124" t="s">
        <v>129</v>
      </c>
      <c r="D124" t="s">
        <v>11</v>
      </c>
      <c r="E124" t="b">
        <f t="shared" si="2"/>
        <v>1</v>
      </c>
      <c r="F124" s="6">
        <v>6774193548.3870964</v>
      </c>
      <c r="G124" s="6">
        <v>431896</v>
      </c>
      <c r="H124" s="7">
        <f t="shared" si="3"/>
        <v>15684.779549676534</v>
      </c>
    </row>
    <row r="125" spans="1:8" x14ac:dyDescent="0.4">
      <c r="A125">
        <v>120</v>
      </c>
      <c r="B125" t="str">
        <f>VLOOKUP($C125,regios!$B:$E,4,0)</f>
        <v>High income</v>
      </c>
      <c r="C125" t="s">
        <v>130</v>
      </c>
      <c r="D125" t="s">
        <v>11</v>
      </c>
      <c r="E125" t="b">
        <f t="shared" si="2"/>
        <v>0</v>
      </c>
      <c r="F125" s="6" t="e">
        <v>#N/A</v>
      </c>
      <c r="G125" s="6">
        <v>29610</v>
      </c>
      <c r="H125" s="7" t="e">
        <f t="shared" si="3"/>
        <v>#N/A</v>
      </c>
    </row>
    <row r="126" spans="1:8" x14ac:dyDescent="0.4">
      <c r="A126">
        <v>121</v>
      </c>
      <c r="B126" t="str">
        <f>VLOOKUP($C126,regios!$B:$E,4,0)</f>
        <v>Lower middle income</v>
      </c>
      <c r="C126" t="s">
        <v>131</v>
      </c>
      <c r="D126" t="s">
        <v>11</v>
      </c>
      <c r="E126" t="b">
        <f t="shared" si="2"/>
        <v>1</v>
      </c>
      <c r="F126" s="6">
        <v>43017455401.844543</v>
      </c>
      <c r="G126" s="6">
        <v>28554415</v>
      </c>
      <c r="H126" s="7">
        <f t="shared" si="3"/>
        <v>1506.5080269318962</v>
      </c>
    </row>
    <row r="127" spans="1:8" x14ac:dyDescent="0.4">
      <c r="A127">
        <v>122</v>
      </c>
      <c r="B127" t="str">
        <f>VLOOKUP($C127,regios!$B:$E,4,0)</f>
        <v>High income</v>
      </c>
      <c r="C127" t="s">
        <v>132</v>
      </c>
      <c r="D127" t="s">
        <v>11</v>
      </c>
      <c r="E127" t="b">
        <f t="shared" si="2"/>
        <v>1</v>
      </c>
      <c r="F127" s="6">
        <v>2654462665.2689328</v>
      </c>
      <c r="G127" s="6">
        <v>32465</v>
      </c>
      <c r="H127" s="7">
        <f t="shared" si="3"/>
        <v>81763.827668841303</v>
      </c>
    </row>
    <row r="128" spans="1:8" x14ac:dyDescent="0.4">
      <c r="A128">
        <v>123</v>
      </c>
      <c r="B128" t="str">
        <f>VLOOKUP($C128,regios!$B:$E,4,0)</f>
        <v>Upper middle income</v>
      </c>
      <c r="C128" t="s">
        <v>133</v>
      </c>
      <c r="D128" t="s">
        <v>11</v>
      </c>
      <c r="E128" t="b">
        <f t="shared" si="2"/>
        <v>1</v>
      </c>
      <c r="F128" s="6">
        <v>1288429391.7995081</v>
      </c>
      <c r="G128" s="6">
        <v>2924668</v>
      </c>
      <c r="H128" s="7">
        <f t="shared" si="3"/>
        <v>440.53868398037253</v>
      </c>
    </row>
    <row r="129" spans="1:8" x14ac:dyDescent="0.4">
      <c r="A129">
        <v>124</v>
      </c>
      <c r="B129" t="str">
        <f>VLOOKUP($C129,regios!$B:$E,4,0)</f>
        <v>Low income</v>
      </c>
      <c r="C129" t="s">
        <v>134</v>
      </c>
      <c r="D129" t="s">
        <v>11</v>
      </c>
      <c r="E129" t="b">
        <f t="shared" si="2"/>
        <v>1</v>
      </c>
      <c r="F129" s="6">
        <v>4629247203.8452396</v>
      </c>
      <c r="G129" s="6">
        <v>16216431</v>
      </c>
      <c r="H129" s="7">
        <f t="shared" si="3"/>
        <v>285.46646323381759</v>
      </c>
    </row>
    <row r="130" spans="1:8" x14ac:dyDescent="0.4">
      <c r="A130">
        <v>125</v>
      </c>
      <c r="B130" t="str">
        <f>VLOOKUP($C130,regios!$B:$E,4,0)</f>
        <v>Upper middle income</v>
      </c>
      <c r="C130" t="s">
        <v>135</v>
      </c>
      <c r="D130" t="s">
        <v>11</v>
      </c>
      <c r="E130" t="b">
        <f t="shared" si="2"/>
        <v>1</v>
      </c>
      <c r="F130" s="6">
        <v>624337145.28462195</v>
      </c>
      <c r="G130" s="6">
        <v>282507</v>
      </c>
      <c r="H130" s="7">
        <f t="shared" si="3"/>
        <v>2209.9882313876187</v>
      </c>
    </row>
    <row r="131" spans="1:8" x14ac:dyDescent="0.4">
      <c r="A131">
        <v>126</v>
      </c>
      <c r="B131" t="str">
        <f>VLOOKUP($C131,regios!$B:$E,4,0)</f>
        <v>Upper middle income</v>
      </c>
      <c r="C131" t="s">
        <v>136</v>
      </c>
      <c r="D131" t="s">
        <v>11</v>
      </c>
      <c r="E131" t="b">
        <f t="shared" si="2"/>
        <v>1</v>
      </c>
      <c r="F131" s="6">
        <v>742061329643.36951</v>
      </c>
      <c r="G131" s="6">
        <v>97873442</v>
      </c>
      <c r="H131" s="7">
        <f t="shared" si="3"/>
        <v>7581.8456414700277</v>
      </c>
    </row>
    <row r="132" spans="1:8" x14ac:dyDescent="0.4">
      <c r="A132">
        <v>127</v>
      </c>
      <c r="B132" t="str">
        <f>VLOOKUP($C132,regios!$B:$E,4,0)</f>
        <v>Upper middle income</v>
      </c>
      <c r="C132" t="s">
        <v>137</v>
      </c>
      <c r="D132" t="s">
        <v>11</v>
      </c>
      <c r="E132" t="b">
        <f t="shared" si="2"/>
        <v>1</v>
      </c>
      <c r="F132" s="6">
        <v>115347500</v>
      </c>
      <c r="G132" s="6">
        <v>54224</v>
      </c>
      <c r="H132" s="7">
        <f t="shared" si="3"/>
        <v>2127.2407052227795</v>
      </c>
    </row>
    <row r="133" spans="1:8" x14ac:dyDescent="0.4">
      <c r="A133">
        <v>128</v>
      </c>
      <c r="B133" t="str">
        <f>VLOOKUP($C133,regios!$B:$E,4,0)</f>
        <v>Upper middle income</v>
      </c>
      <c r="C133" t="s">
        <v>138</v>
      </c>
      <c r="D133" t="s">
        <v>11</v>
      </c>
      <c r="E133" t="b">
        <f t="shared" si="2"/>
        <v>1</v>
      </c>
      <c r="F133" s="6">
        <v>3772859034.2050791</v>
      </c>
      <c r="G133" s="6">
        <v>2026350</v>
      </c>
      <c r="H133" s="7">
        <f t="shared" si="3"/>
        <v>1861.8989978064396</v>
      </c>
    </row>
    <row r="134" spans="1:8" x14ac:dyDescent="0.4">
      <c r="A134">
        <v>129</v>
      </c>
      <c r="B134" t="str">
        <f>VLOOKUP($C134,regios!$B:$E,4,0)</f>
        <v>Low income</v>
      </c>
      <c r="C134" t="s">
        <v>139</v>
      </c>
      <c r="D134" t="s">
        <v>11</v>
      </c>
      <c r="E134" t="b">
        <f t="shared" si="2"/>
        <v>1</v>
      </c>
      <c r="F134" s="6">
        <v>2961484953.8644371</v>
      </c>
      <c r="G134" s="6">
        <v>11239101</v>
      </c>
      <c r="H134" s="7">
        <f t="shared" si="3"/>
        <v>263.49838424482857</v>
      </c>
    </row>
    <row r="135" spans="1:8" x14ac:dyDescent="0.4">
      <c r="A135">
        <v>130</v>
      </c>
      <c r="B135" t="str">
        <f>VLOOKUP($C135,regios!$B:$E,4,0)</f>
        <v>High income</v>
      </c>
      <c r="C135" t="s">
        <v>140</v>
      </c>
      <c r="D135" t="s">
        <v>11</v>
      </c>
      <c r="E135" t="b">
        <f t="shared" ref="E135:E198" si="4">NOT(ISERROR(F135))</f>
        <v>1</v>
      </c>
      <c r="F135" s="6">
        <v>4069515556.7869201</v>
      </c>
      <c r="G135" s="6">
        <v>390087</v>
      </c>
      <c r="H135" s="7">
        <f t="shared" ref="H135:H198" si="5">F135/G135</f>
        <v>10432.328062167979</v>
      </c>
    </row>
    <row r="136" spans="1:8" x14ac:dyDescent="0.4">
      <c r="A136">
        <v>131</v>
      </c>
      <c r="B136" t="str">
        <f>VLOOKUP($C136,regios!$B:$E,4,0)</f>
        <v>Lower middle income</v>
      </c>
      <c r="C136" t="s">
        <v>141</v>
      </c>
      <c r="D136" t="s">
        <v>11</v>
      </c>
      <c r="E136" t="b">
        <f t="shared" si="4"/>
        <v>1</v>
      </c>
      <c r="F136" s="6">
        <v>8905066163.5864277</v>
      </c>
      <c r="G136" s="6">
        <v>45538332</v>
      </c>
      <c r="H136" s="7">
        <f t="shared" si="5"/>
        <v>195.55099566638557</v>
      </c>
    </row>
    <row r="137" spans="1:8" x14ac:dyDescent="0.4">
      <c r="A137">
        <v>132</v>
      </c>
      <c r="B137" t="str">
        <f>VLOOKUP($C137,regios!$B:$E,4,0)</f>
        <v>Upper middle income</v>
      </c>
      <c r="C137" t="s">
        <v>142</v>
      </c>
      <c r="D137" t="s">
        <v>11</v>
      </c>
      <c r="E137" t="b">
        <f t="shared" si="4"/>
        <v>1</v>
      </c>
      <c r="F137" s="6">
        <v>984293043.81156468</v>
      </c>
      <c r="G137" s="6">
        <v>604950</v>
      </c>
      <c r="H137" s="7">
        <f t="shared" si="5"/>
        <v>1627.065119119869</v>
      </c>
    </row>
    <row r="138" spans="1:8" x14ac:dyDescent="0.4">
      <c r="A138">
        <v>133</v>
      </c>
      <c r="B138" t="str">
        <f>VLOOKUP($C138,regios!$B:$E,4,0)</f>
        <v>Lower middle income</v>
      </c>
      <c r="C138" t="s">
        <v>143</v>
      </c>
      <c r="D138" t="s">
        <v>11</v>
      </c>
      <c r="E138" t="b">
        <f t="shared" si="4"/>
        <v>1</v>
      </c>
      <c r="F138" s="6">
        <v>1136896123.6129799</v>
      </c>
      <c r="G138" s="6">
        <v>2450979</v>
      </c>
      <c r="H138" s="7">
        <f t="shared" si="5"/>
        <v>463.85388190310073</v>
      </c>
    </row>
    <row r="139" spans="1:8" x14ac:dyDescent="0.4">
      <c r="A139">
        <v>134</v>
      </c>
      <c r="B139" t="str">
        <f>VLOOKUP($C139,regios!$B:$E,4,0)</f>
        <v>High income</v>
      </c>
      <c r="C139" t="s">
        <v>144</v>
      </c>
      <c r="D139" t="s">
        <v>11</v>
      </c>
      <c r="E139" t="b">
        <f t="shared" si="4"/>
        <v>0</v>
      </c>
      <c r="F139" s="6" t="e">
        <v>#N/A</v>
      </c>
      <c r="G139" s="6">
        <v>80338</v>
      </c>
      <c r="H139" s="7" t="e">
        <f t="shared" si="5"/>
        <v>#N/A</v>
      </c>
    </row>
    <row r="140" spans="1:8" x14ac:dyDescent="0.4">
      <c r="A140">
        <v>135</v>
      </c>
      <c r="B140" t="str">
        <f>VLOOKUP($C140,regios!$B:$E,4,0)</f>
        <v>Low income</v>
      </c>
      <c r="C140" t="s">
        <v>145</v>
      </c>
      <c r="D140" t="s">
        <v>11</v>
      </c>
      <c r="E140" t="b">
        <f t="shared" si="4"/>
        <v>1</v>
      </c>
      <c r="F140" s="6">
        <v>5930685214.6159506</v>
      </c>
      <c r="G140" s="6">
        <v>17768505</v>
      </c>
      <c r="H140" s="7">
        <f t="shared" si="5"/>
        <v>333.77513834821502</v>
      </c>
    </row>
    <row r="141" spans="1:8" x14ac:dyDescent="0.4">
      <c r="A141">
        <v>136</v>
      </c>
      <c r="B141" t="str">
        <f>VLOOKUP($C141,regios!$B:$E,4,0)</f>
        <v>Lower middle income</v>
      </c>
      <c r="C141" t="s">
        <v>146</v>
      </c>
      <c r="D141" t="s">
        <v>11</v>
      </c>
      <c r="E141" t="b">
        <f t="shared" si="4"/>
        <v>1</v>
      </c>
      <c r="F141" s="6">
        <v>1779520886.470149</v>
      </c>
      <c r="G141" s="6">
        <v>2695003</v>
      </c>
      <c r="H141" s="7">
        <f t="shared" si="5"/>
        <v>660.30386106069238</v>
      </c>
    </row>
    <row r="142" spans="1:8" x14ac:dyDescent="0.4">
      <c r="A142">
        <v>137</v>
      </c>
      <c r="B142" t="str">
        <f>VLOOKUP($C142,regios!$B:$E,4,0)</f>
        <v>Upper middle income</v>
      </c>
      <c r="C142" t="s">
        <v>147</v>
      </c>
      <c r="D142" t="s">
        <v>11</v>
      </c>
      <c r="E142" t="b">
        <f t="shared" si="4"/>
        <v>1</v>
      </c>
      <c r="F142" s="6">
        <v>4663321081.4444952</v>
      </c>
      <c r="G142" s="6">
        <v>1186873</v>
      </c>
      <c r="H142" s="7">
        <f t="shared" si="5"/>
        <v>3929.0817816602917</v>
      </c>
    </row>
    <row r="143" spans="1:8" x14ac:dyDescent="0.4">
      <c r="A143">
        <v>138</v>
      </c>
      <c r="B143" t="str">
        <f>VLOOKUP($C143,regios!$B:$E,4,0)</f>
        <v>Low income</v>
      </c>
      <c r="C143" t="s">
        <v>148</v>
      </c>
      <c r="D143" t="s">
        <v>11</v>
      </c>
      <c r="E143" t="b">
        <f t="shared" si="4"/>
        <v>1</v>
      </c>
      <c r="F143" s="6">
        <v>2537307580.328084</v>
      </c>
      <c r="G143" s="6">
        <v>11229387</v>
      </c>
      <c r="H143" s="7">
        <f t="shared" si="5"/>
        <v>225.95245673945371</v>
      </c>
    </row>
    <row r="144" spans="1:8" x14ac:dyDescent="0.4">
      <c r="A144">
        <v>139</v>
      </c>
      <c r="B144" t="str">
        <f>VLOOKUP($C144,regios!$B:$E,4,0)</f>
        <v>Upper middle income</v>
      </c>
      <c r="C144" t="s">
        <v>149</v>
      </c>
      <c r="D144" t="s">
        <v>11</v>
      </c>
      <c r="E144" t="b">
        <f t="shared" si="4"/>
        <v>1</v>
      </c>
      <c r="F144" s="6">
        <v>93789736842.10527</v>
      </c>
      <c r="G144" s="6">
        <v>22945150</v>
      </c>
      <c r="H144" s="7">
        <f t="shared" si="5"/>
        <v>4087.5625934938439</v>
      </c>
    </row>
    <row r="145" spans="1:8" x14ac:dyDescent="0.4">
      <c r="A145">
        <v>140</v>
      </c>
      <c r="B145" t="str">
        <f>VLOOKUP($C145,regios!$B:$E,4,0)</f>
        <v>Upper middle income</v>
      </c>
      <c r="C145" t="s">
        <v>150</v>
      </c>
      <c r="D145" t="s">
        <v>11</v>
      </c>
      <c r="E145" t="b">
        <f t="shared" si="4"/>
        <v>1</v>
      </c>
      <c r="F145" s="6">
        <v>3922232164.8317509</v>
      </c>
      <c r="G145" s="6">
        <v>1819141</v>
      </c>
      <c r="H145" s="7">
        <f t="shared" si="5"/>
        <v>2156.0902452485821</v>
      </c>
    </row>
    <row r="146" spans="1:8" x14ac:dyDescent="0.4">
      <c r="A146">
        <v>141</v>
      </c>
      <c r="B146" t="str">
        <f>VLOOKUP($C146,regios!$B:$E,4,0)</f>
        <v>High income</v>
      </c>
      <c r="C146" t="s">
        <v>151</v>
      </c>
      <c r="D146" t="s">
        <v>11</v>
      </c>
      <c r="E146" t="b">
        <f t="shared" si="4"/>
        <v>1</v>
      </c>
      <c r="F146" s="6">
        <v>3420032041.0738492</v>
      </c>
      <c r="G146" s="6">
        <v>213230</v>
      </c>
      <c r="H146" s="7">
        <f t="shared" si="5"/>
        <v>16039.169165098012</v>
      </c>
    </row>
    <row r="147" spans="1:8" x14ac:dyDescent="0.4">
      <c r="A147">
        <v>142</v>
      </c>
      <c r="B147" t="str">
        <f>VLOOKUP($C147,regios!$B:$E,4,0)</f>
        <v>Low income</v>
      </c>
      <c r="C147" t="s">
        <v>152</v>
      </c>
      <c r="D147" t="s">
        <v>11</v>
      </c>
      <c r="E147" t="b">
        <f t="shared" si="4"/>
        <v>1</v>
      </c>
      <c r="F147" s="6">
        <v>2241753192.8115749</v>
      </c>
      <c r="G147" s="6">
        <v>11622665</v>
      </c>
      <c r="H147" s="7">
        <f t="shared" si="5"/>
        <v>192.87772578935855</v>
      </c>
    </row>
    <row r="148" spans="1:8" x14ac:dyDescent="0.4">
      <c r="A148">
        <v>143</v>
      </c>
      <c r="B148" t="str">
        <f>VLOOKUP($C148,regios!$B:$E,4,0)</f>
        <v>Lower middle income</v>
      </c>
      <c r="C148" t="s">
        <v>153</v>
      </c>
      <c r="D148" t="s">
        <v>11</v>
      </c>
      <c r="E148" t="b">
        <f t="shared" si="4"/>
        <v>1</v>
      </c>
      <c r="F148" s="6">
        <v>69171451627.24646</v>
      </c>
      <c r="G148" s="6">
        <v>122851984</v>
      </c>
      <c r="H148" s="7">
        <f t="shared" si="5"/>
        <v>563.04708621756129</v>
      </c>
    </row>
    <row r="149" spans="1:8" x14ac:dyDescent="0.4">
      <c r="A149">
        <v>144</v>
      </c>
      <c r="B149" t="str">
        <f>VLOOKUP($C149,regios!$B:$E,4,0)</f>
        <v>Lower middle income</v>
      </c>
      <c r="C149" t="s">
        <v>154</v>
      </c>
      <c r="D149" t="s">
        <v>11</v>
      </c>
      <c r="E149" t="b">
        <f t="shared" si="4"/>
        <v>1</v>
      </c>
      <c r="F149" s="6">
        <v>5107329007.0921984</v>
      </c>
      <c r="G149" s="6">
        <v>5123222</v>
      </c>
      <c r="H149" s="7">
        <f t="shared" si="5"/>
        <v>996.89785199474045</v>
      </c>
    </row>
    <row r="150" spans="1:8" x14ac:dyDescent="0.4">
      <c r="A150">
        <v>145</v>
      </c>
      <c r="B150" t="str">
        <f>VLOOKUP($C150,regios!$B:$E,4,0)</f>
        <v>High income</v>
      </c>
      <c r="C150" t="s">
        <v>155</v>
      </c>
      <c r="D150" t="s">
        <v>11</v>
      </c>
      <c r="E150" t="b">
        <f t="shared" si="4"/>
        <v>1</v>
      </c>
      <c r="F150" s="6">
        <v>417479337444.70679</v>
      </c>
      <c r="G150" s="6">
        <v>15925513</v>
      </c>
      <c r="H150" s="7">
        <f t="shared" si="5"/>
        <v>26214.498549887016</v>
      </c>
    </row>
    <row r="151" spans="1:8" x14ac:dyDescent="0.4">
      <c r="A151">
        <v>146</v>
      </c>
      <c r="B151" t="str">
        <f>VLOOKUP($C151,regios!$B:$E,4,0)</f>
        <v>High income</v>
      </c>
      <c r="C151" t="s">
        <v>156</v>
      </c>
      <c r="D151" t="s">
        <v>11</v>
      </c>
      <c r="E151" t="b">
        <f t="shared" si="4"/>
        <v>1</v>
      </c>
      <c r="F151" s="6">
        <v>171457201935.96771</v>
      </c>
      <c r="G151" s="6">
        <v>4490967</v>
      </c>
      <c r="H151" s="7">
        <f t="shared" si="5"/>
        <v>38178.236877707568</v>
      </c>
    </row>
    <row r="152" spans="1:8" x14ac:dyDescent="0.4">
      <c r="A152">
        <v>147</v>
      </c>
      <c r="B152" t="str">
        <f>VLOOKUP($C152,regios!$B:$E,4,0)</f>
        <v>Lower middle income</v>
      </c>
      <c r="C152" t="s">
        <v>157</v>
      </c>
      <c r="D152" t="s">
        <v>11</v>
      </c>
      <c r="E152" t="b">
        <f t="shared" si="4"/>
        <v>1</v>
      </c>
      <c r="F152" s="6">
        <v>5494252207.9050245</v>
      </c>
      <c r="G152" s="6">
        <v>24559500</v>
      </c>
      <c r="H152" s="7">
        <f t="shared" si="5"/>
        <v>223.71189185060871</v>
      </c>
    </row>
    <row r="153" spans="1:8" x14ac:dyDescent="0.4">
      <c r="A153">
        <v>148</v>
      </c>
      <c r="B153" t="str">
        <f>VLOOKUP($C153,regios!$B:$E,4,0)</f>
        <v>High income</v>
      </c>
      <c r="C153" t="s">
        <v>158</v>
      </c>
      <c r="D153" t="s">
        <v>11</v>
      </c>
      <c r="E153" t="b">
        <f t="shared" si="4"/>
        <v>0</v>
      </c>
      <c r="F153" s="6" t="e">
        <v>#N/A</v>
      </c>
      <c r="G153" s="6">
        <v>10377</v>
      </c>
      <c r="H153" s="7" t="e">
        <f t="shared" si="5"/>
        <v>#N/A</v>
      </c>
    </row>
    <row r="154" spans="1:8" x14ac:dyDescent="0.4">
      <c r="A154">
        <v>149</v>
      </c>
      <c r="B154" t="str">
        <f>VLOOKUP($C154,regios!$B:$E,4,0)</f>
        <v>High income</v>
      </c>
      <c r="C154" t="s">
        <v>159</v>
      </c>
      <c r="D154" t="s">
        <v>11</v>
      </c>
      <c r="E154" t="b">
        <f t="shared" si="4"/>
        <v>1</v>
      </c>
      <c r="F154" s="6">
        <v>52623281956.703117</v>
      </c>
      <c r="G154" s="6">
        <v>3857700</v>
      </c>
      <c r="H154" s="7">
        <f t="shared" si="5"/>
        <v>13641.102718382228</v>
      </c>
    </row>
    <row r="155" spans="1:8" x14ac:dyDescent="0.4">
      <c r="A155">
        <v>150</v>
      </c>
      <c r="B155" t="str">
        <f>VLOOKUP($C155,regios!$B:$E,4,0)</f>
        <v>High income</v>
      </c>
      <c r="C155" t="s">
        <v>160</v>
      </c>
      <c r="D155" t="s">
        <v>11</v>
      </c>
      <c r="E155" t="b">
        <f t="shared" si="4"/>
        <v>1</v>
      </c>
      <c r="F155" s="6">
        <v>19507452535.760731</v>
      </c>
      <c r="G155" s="6">
        <v>2344253</v>
      </c>
      <c r="H155" s="7">
        <f t="shared" si="5"/>
        <v>8321.3938665155729</v>
      </c>
    </row>
    <row r="156" spans="1:8" x14ac:dyDescent="0.4">
      <c r="A156">
        <v>151</v>
      </c>
      <c r="B156" t="str">
        <f>VLOOKUP($C156,regios!$B:$E,4,0)</f>
        <v>Lower middle income</v>
      </c>
      <c r="C156" t="s">
        <v>161</v>
      </c>
      <c r="D156" t="s">
        <v>11</v>
      </c>
      <c r="E156" t="b">
        <f t="shared" si="4"/>
        <v>1</v>
      </c>
      <c r="F156" s="6">
        <v>99484802344.527664</v>
      </c>
      <c r="G156" s="6">
        <v>154369924</v>
      </c>
      <c r="H156" s="7">
        <f t="shared" si="5"/>
        <v>644.45715698174251</v>
      </c>
    </row>
    <row r="157" spans="1:8" x14ac:dyDescent="0.4">
      <c r="A157">
        <v>152</v>
      </c>
      <c r="B157" t="str">
        <f>VLOOKUP($C157,regios!$B:$E,4,0)</f>
        <v>High income</v>
      </c>
      <c r="C157" t="s">
        <v>162</v>
      </c>
      <c r="D157" t="s">
        <v>11</v>
      </c>
      <c r="E157" t="b">
        <f t="shared" si="4"/>
        <v>1</v>
      </c>
      <c r="F157" s="6">
        <v>12304115000</v>
      </c>
      <c r="G157" s="6">
        <v>3001731</v>
      </c>
      <c r="H157" s="7">
        <f t="shared" si="5"/>
        <v>4099.0065398931483</v>
      </c>
    </row>
    <row r="158" spans="1:8" x14ac:dyDescent="0.4">
      <c r="A158">
        <v>153</v>
      </c>
      <c r="B158" t="str">
        <f>VLOOKUP($C158,regios!$B:$E,4,0)</f>
        <v>Upper middle income</v>
      </c>
      <c r="C158" t="s">
        <v>163</v>
      </c>
      <c r="D158" t="s">
        <v>11</v>
      </c>
      <c r="E158" t="b">
        <f t="shared" si="4"/>
        <v>1</v>
      </c>
      <c r="F158" s="6">
        <v>51744749133.21299</v>
      </c>
      <c r="G158" s="6">
        <v>26654439</v>
      </c>
      <c r="H158" s="7">
        <f t="shared" si="5"/>
        <v>1941.3182597170021</v>
      </c>
    </row>
    <row r="159" spans="1:8" x14ac:dyDescent="0.4">
      <c r="A159">
        <v>154</v>
      </c>
      <c r="B159" t="str">
        <f>VLOOKUP($C159,regios!$B:$E,4,0)</f>
        <v>Lower middle income</v>
      </c>
      <c r="C159" t="s">
        <v>164</v>
      </c>
      <c r="D159" t="s">
        <v>11</v>
      </c>
      <c r="E159" t="b">
        <f t="shared" si="4"/>
        <v>1</v>
      </c>
      <c r="F159" s="6">
        <v>83669788254.727921</v>
      </c>
      <c r="G159" s="6">
        <v>77958223</v>
      </c>
      <c r="H159" s="7">
        <f t="shared" si="5"/>
        <v>1073.2644361933176</v>
      </c>
    </row>
    <row r="160" spans="1:8" x14ac:dyDescent="0.4">
      <c r="A160">
        <v>155</v>
      </c>
      <c r="B160" t="str">
        <f>VLOOKUP($C160,regios!$B:$E,4,0)</f>
        <v>Upper middle income</v>
      </c>
      <c r="C160" t="s">
        <v>165</v>
      </c>
      <c r="D160" t="s">
        <v>11</v>
      </c>
      <c r="E160" t="b">
        <f t="shared" si="4"/>
        <v>1</v>
      </c>
      <c r="F160" s="6">
        <v>146297500</v>
      </c>
      <c r="G160" s="6">
        <v>19726</v>
      </c>
      <c r="H160" s="7">
        <f t="shared" si="5"/>
        <v>7416.4807867788704</v>
      </c>
    </row>
    <row r="161" spans="1:8" x14ac:dyDescent="0.4">
      <c r="A161">
        <v>156</v>
      </c>
      <c r="B161" t="str">
        <f>VLOOKUP($C161,regios!$B:$E,4,0)</f>
        <v>Lower middle income</v>
      </c>
      <c r="C161" t="s">
        <v>166</v>
      </c>
      <c r="D161" t="s">
        <v>11</v>
      </c>
      <c r="E161" t="b">
        <f t="shared" si="4"/>
        <v>1</v>
      </c>
      <c r="F161" s="6">
        <v>3521339699.0740738</v>
      </c>
      <c r="G161" s="6">
        <v>5508297</v>
      </c>
      <c r="H161" s="7">
        <f t="shared" si="5"/>
        <v>639.27919991860892</v>
      </c>
    </row>
    <row r="162" spans="1:8" x14ac:dyDescent="0.4">
      <c r="A162">
        <v>157</v>
      </c>
      <c r="B162" t="str">
        <f>VLOOKUP($C162,regios!$B:$E,4,0)</f>
        <v>High income</v>
      </c>
      <c r="C162" t="s">
        <v>167</v>
      </c>
      <c r="D162" t="s">
        <v>11</v>
      </c>
      <c r="E162" t="b">
        <f t="shared" si="4"/>
        <v>1</v>
      </c>
      <c r="F162" s="6">
        <v>172220451786.95721</v>
      </c>
      <c r="G162" s="6">
        <v>38258629</v>
      </c>
      <c r="H162" s="7">
        <f t="shared" si="5"/>
        <v>4501.4799612123379</v>
      </c>
    </row>
    <row r="163" spans="1:8" x14ac:dyDescent="0.4">
      <c r="A163">
        <v>158</v>
      </c>
      <c r="B163" t="str">
        <f>VLOOKUP($C163,regios!$B:$E,4,0)</f>
        <v>High income</v>
      </c>
      <c r="C163" t="s">
        <v>168</v>
      </c>
      <c r="D163" t="s">
        <v>11</v>
      </c>
      <c r="E163" t="b">
        <f t="shared" si="4"/>
        <v>1</v>
      </c>
      <c r="F163" s="6">
        <v>61701800000</v>
      </c>
      <c r="G163" s="6">
        <v>3810605</v>
      </c>
      <c r="H163" s="7">
        <f t="shared" si="5"/>
        <v>16192.126971963769</v>
      </c>
    </row>
    <row r="164" spans="1:8" x14ac:dyDescent="0.4">
      <c r="A164">
        <v>159</v>
      </c>
      <c r="B164" t="str">
        <f>VLOOKUP($C164,regios!$B:$E,4,0)</f>
        <v>Low income</v>
      </c>
      <c r="C164" t="s">
        <v>169</v>
      </c>
      <c r="D164" t="s">
        <v>11</v>
      </c>
      <c r="E164" t="b">
        <f t="shared" si="4"/>
        <v>0</v>
      </c>
      <c r="F164" s="6" t="e">
        <v>#N/A</v>
      </c>
      <c r="G164" s="6">
        <v>23367059</v>
      </c>
      <c r="H164" s="7" t="e">
        <f t="shared" si="5"/>
        <v>#N/A</v>
      </c>
    </row>
    <row r="165" spans="1:8" x14ac:dyDescent="0.4">
      <c r="A165">
        <v>160</v>
      </c>
      <c r="B165" t="str">
        <f>VLOOKUP($C165,regios!$B:$E,4,0)</f>
        <v>High income</v>
      </c>
      <c r="C165" t="s">
        <v>170</v>
      </c>
      <c r="D165" t="s">
        <v>11</v>
      </c>
      <c r="E165" t="b">
        <f t="shared" si="4"/>
        <v>1</v>
      </c>
      <c r="F165" s="6">
        <v>118605192877.3885</v>
      </c>
      <c r="G165" s="6">
        <v>10289898</v>
      </c>
      <c r="H165" s="7">
        <f t="shared" si="5"/>
        <v>11526.372066796825</v>
      </c>
    </row>
    <row r="166" spans="1:8" x14ac:dyDescent="0.4">
      <c r="A166">
        <v>161</v>
      </c>
      <c r="B166" t="str">
        <f>VLOOKUP($C166,regios!$B:$E,4,0)</f>
        <v>Upper middle income</v>
      </c>
      <c r="C166" t="s">
        <v>171</v>
      </c>
      <c r="D166" t="s">
        <v>11</v>
      </c>
      <c r="E166" t="b">
        <f t="shared" si="4"/>
        <v>1</v>
      </c>
      <c r="F166" s="6">
        <v>8855705139.5585651</v>
      </c>
      <c r="G166" s="6">
        <v>5123819</v>
      </c>
      <c r="H166" s="7">
        <f t="shared" si="5"/>
        <v>1728.3407434100552</v>
      </c>
    </row>
    <row r="167" spans="1:8" x14ac:dyDescent="0.4">
      <c r="A167">
        <v>162</v>
      </c>
      <c r="B167" t="str">
        <f>VLOOKUP($C167,regios!$B:$E,4,0)</f>
        <v>Upper middle income</v>
      </c>
      <c r="C167" t="s">
        <v>172</v>
      </c>
      <c r="D167" t="s">
        <v>11</v>
      </c>
      <c r="E167" t="b">
        <f t="shared" si="4"/>
        <v>1</v>
      </c>
      <c r="F167" s="6">
        <v>4313600000</v>
      </c>
      <c r="G167" s="6">
        <v>2922153</v>
      </c>
      <c r="H167" s="7">
        <f t="shared" si="5"/>
        <v>1476.1718500023783</v>
      </c>
    </row>
    <row r="168" spans="1:8" x14ac:dyDescent="0.4">
      <c r="A168">
        <v>163</v>
      </c>
      <c r="B168" t="str">
        <f>VLOOKUP($C168,regios!$B:$E,4,0)</f>
        <v>High income</v>
      </c>
      <c r="C168" t="s">
        <v>173</v>
      </c>
      <c r="D168" t="s">
        <v>11</v>
      </c>
      <c r="E168" t="b">
        <f t="shared" si="4"/>
        <v>1</v>
      </c>
      <c r="F168" s="6">
        <v>3599845480.343586</v>
      </c>
      <c r="G168" s="6">
        <v>250927</v>
      </c>
      <c r="H168" s="7">
        <f t="shared" si="5"/>
        <v>14346.186262712206</v>
      </c>
    </row>
    <row r="169" spans="1:8" x14ac:dyDescent="0.4">
      <c r="A169">
        <v>164</v>
      </c>
      <c r="B169" t="str">
        <f>VLOOKUP($C169,regios!$B:$E,4,0)</f>
        <v>High income</v>
      </c>
      <c r="C169" t="s">
        <v>174</v>
      </c>
      <c r="D169" t="s">
        <v>11</v>
      </c>
      <c r="E169" t="b">
        <f t="shared" si="4"/>
        <v>1</v>
      </c>
      <c r="F169" s="6">
        <v>17759890109.89011</v>
      </c>
      <c r="G169" s="6">
        <v>645937</v>
      </c>
      <c r="H169" s="7">
        <f t="shared" si="5"/>
        <v>27494.771332018619</v>
      </c>
    </row>
    <row r="170" spans="1:8" x14ac:dyDescent="0.4">
      <c r="A170">
        <v>165</v>
      </c>
      <c r="B170" t="str">
        <f>VLOOKUP($C170,regios!$B:$E,4,0)</f>
        <v>High income</v>
      </c>
      <c r="C170" t="s">
        <v>175</v>
      </c>
      <c r="D170" t="s">
        <v>11</v>
      </c>
      <c r="E170" t="b">
        <f t="shared" si="4"/>
        <v>1</v>
      </c>
      <c r="F170" s="6">
        <v>37253739511.127327</v>
      </c>
      <c r="G170" s="6">
        <v>22442971</v>
      </c>
      <c r="H170" s="7">
        <f t="shared" si="5"/>
        <v>1659.929049105278</v>
      </c>
    </row>
    <row r="171" spans="1:8" x14ac:dyDescent="0.4">
      <c r="A171">
        <v>166</v>
      </c>
      <c r="B171" t="str">
        <f>VLOOKUP($C171,regios!$B:$E,4,0)</f>
        <v>Upper middle income</v>
      </c>
      <c r="C171" t="s">
        <v>176</v>
      </c>
      <c r="D171" t="s">
        <v>11</v>
      </c>
      <c r="E171" t="b">
        <f t="shared" si="4"/>
        <v>1</v>
      </c>
      <c r="F171" s="6">
        <v>259710142196.94281</v>
      </c>
      <c r="G171" s="6">
        <v>146596869</v>
      </c>
      <c r="H171" s="7">
        <f t="shared" si="5"/>
        <v>1771.5940590582654</v>
      </c>
    </row>
    <row r="172" spans="1:8" x14ac:dyDescent="0.4">
      <c r="A172">
        <v>167</v>
      </c>
      <c r="B172" t="str">
        <f>VLOOKUP($C172,regios!$B:$E,4,0)</f>
        <v>Low income</v>
      </c>
      <c r="C172" t="s">
        <v>177</v>
      </c>
      <c r="D172" t="s">
        <v>11</v>
      </c>
      <c r="E172" t="b">
        <f t="shared" si="4"/>
        <v>1</v>
      </c>
      <c r="F172" s="6">
        <v>2068955252.8354139</v>
      </c>
      <c r="G172" s="6">
        <v>8109989.0000000009</v>
      </c>
      <c r="H172" s="7">
        <f t="shared" si="5"/>
        <v>255.11196782577804</v>
      </c>
    </row>
    <row r="173" spans="1:8" x14ac:dyDescent="0.4">
      <c r="A173">
        <v>168</v>
      </c>
      <c r="B173" t="str">
        <f>VLOOKUP($C173,regios!$B:$E,4,0)</f>
        <v>High income</v>
      </c>
      <c r="C173" t="s">
        <v>178</v>
      </c>
      <c r="D173" t="s">
        <v>11</v>
      </c>
      <c r="E173" t="b">
        <f t="shared" si="4"/>
        <v>1</v>
      </c>
      <c r="F173" s="6">
        <v>189514910222.66669</v>
      </c>
      <c r="G173" s="6">
        <v>21547390</v>
      </c>
      <c r="H173" s="7">
        <f t="shared" si="5"/>
        <v>8795.2605964187169</v>
      </c>
    </row>
    <row r="174" spans="1:8" x14ac:dyDescent="0.4">
      <c r="A174">
        <v>169</v>
      </c>
      <c r="B174" t="str">
        <f>VLOOKUP($C174,regios!$B:$E,4,0)</f>
        <v>Low income</v>
      </c>
      <c r="C174" t="s">
        <v>179</v>
      </c>
      <c r="D174" t="s">
        <v>11</v>
      </c>
      <c r="E174" t="b">
        <f t="shared" si="4"/>
        <v>1</v>
      </c>
      <c r="F174" s="6">
        <v>12257299147.2936</v>
      </c>
      <c r="G174" s="6">
        <v>26298773</v>
      </c>
      <c r="H174" s="7">
        <f t="shared" si="5"/>
        <v>466.07874623251814</v>
      </c>
    </row>
    <row r="175" spans="1:8" x14ac:dyDescent="0.4">
      <c r="A175">
        <v>170</v>
      </c>
      <c r="B175" t="str">
        <f>VLOOKUP($C175,regios!$B:$E,4,0)</f>
        <v>Lower middle income</v>
      </c>
      <c r="C175" t="s">
        <v>180</v>
      </c>
      <c r="D175" t="s">
        <v>11</v>
      </c>
      <c r="E175" t="b">
        <f t="shared" si="4"/>
        <v>1</v>
      </c>
      <c r="F175" s="6">
        <v>6013185003.9752512</v>
      </c>
      <c r="G175" s="6">
        <v>9704287</v>
      </c>
      <c r="H175" s="7">
        <f t="shared" si="5"/>
        <v>619.64212352491757</v>
      </c>
    </row>
    <row r="176" spans="1:8" x14ac:dyDescent="0.4">
      <c r="A176">
        <v>171</v>
      </c>
      <c r="B176" t="str">
        <f>VLOOKUP($C176,regios!$B:$E,4,0)</f>
        <v>High income</v>
      </c>
      <c r="C176" t="s">
        <v>181</v>
      </c>
      <c r="D176" t="s">
        <v>11</v>
      </c>
      <c r="E176" t="b">
        <f t="shared" si="4"/>
        <v>1</v>
      </c>
      <c r="F176" s="6">
        <v>96076539925.740875</v>
      </c>
      <c r="G176" s="6">
        <v>4027887</v>
      </c>
      <c r="H176" s="7">
        <f t="shared" si="5"/>
        <v>23852.838951475271</v>
      </c>
    </row>
    <row r="177" spans="1:8" x14ac:dyDescent="0.4">
      <c r="A177">
        <v>172</v>
      </c>
      <c r="B177" t="str">
        <f>VLOOKUP($C177,regios!$B:$E,4,0)</f>
        <v>Lower middle income</v>
      </c>
      <c r="C177" t="s">
        <v>182</v>
      </c>
      <c r="D177" t="s">
        <v>11</v>
      </c>
      <c r="E177" t="b">
        <f t="shared" si="4"/>
        <v>1</v>
      </c>
      <c r="F177" s="6">
        <v>419842674.22765219</v>
      </c>
      <c r="G177" s="6">
        <v>429978</v>
      </c>
      <c r="H177" s="7">
        <f t="shared" si="5"/>
        <v>976.42826895248641</v>
      </c>
    </row>
    <row r="178" spans="1:8" x14ac:dyDescent="0.4">
      <c r="A178">
        <v>173</v>
      </c>
      <c r="B178" t="str">
        <f>VLOOKUP($C178,regios!$B:$E,4,0)</f>
        <v>Low income</v>
      </c>
      <c r="C178" t="s">
        <v>183</v>
      </c>
      <c r="D178" t="s">
        <v>11</v>
      </c>
      <c r="E178" t="b">
        <f t="shared" si="4"/>
        <v>1</v>
      </c>
      <c r="F178" s="6">
        <v>635874002.19874775</v>
      </c>
      <c r="G178" s="6">
        <v>4584067</v>
      </c>
      <c r="H178" s="7">
        <f t="shared" si="5"/>
        <v>138.71394161532712</v>
      </c>
    </row>
    <row r="179" spans="1:8" x14ac:dyDescent="0.4">
      <c r="A179">
        <v>174</v>
      </c>
      <c r="B179" t="str">
        <f>VLOOKUP($C179,regios!$B:$E,4,0)</f>
        <v>Upper middle income</v>
      </c>
      <c r="C179" t="s">
        <v>184</v>
      </c>
      <c r="D179" t="s">
        <v>11</v>
      </c>
      <c r="E179" t="b">
        <f t="shared" si="4"/>
        <v>1</v>
      </c>
      <c r="F179" s="6">
        <v>11784927700</v>
      </c>
      <c r="G179" s="6">
        <v>5958482</v>
      </c>
      <c r="H179" s="7">
        <f t="shared" si="5"/>
        <v>1977.8406144383755</v>
      </c>
    </row>
    <row r="180" spans="1:8" x14ac:dyDescent="0.4">
      <c r="A180">
        <v>175</v>
      </c>
      <c r="B180" t="str">
        <f>VLOOKUP($C180,regios!$B:$E,4,0)</f>
        <v>High income</v>
      </c>
      <c r="C180" t="s">
        <v>185</v>
      </c>
      <c r="D180" t="s">
        <v>11</v>
      </c>
      <c r="E180" t="b">
        <f t="shared" si="4"/>
        <v>1</v>
      </c>
      <c r="F180" s="6">
        <v>1005159388.243965</v>
      </c>
      <c r="G180" s="6">
        <v>26823</v>
      </c>
      <c r="H180" s="7">
        <f t="shared" si="5"/>
        <v>37473.786982961079</v>
      </c>
    </row>
    <row r="181" spans="1:8" x14ac:dyDescent="0.4">
      <c r="A181">
        <v>176</v>
      </c>
      <c r="B181" t="str">
        <f>VLOOKUP($C181,regios!$B:$E,4,0)</f>
        <v>Low income</v>
      </c>
      <c r="C181" t="s">
        <v>186</v>
      </c>
      <c r="D181" t="s">
        <v>11</v>
      </c>
      <c r="E181" t="b">
        <f t="shared" si="4"/>
        <v>0</v>
      </c>
      <c r="F181" s="6" t="e">
        <v>#N/A</v>
      </c>
      <c r="G181" s="6">
        <v>8721465</v>
      </c>
      <c r="H181" s="7" t="e">
        <f t="shared" si="5"/>
        <v>#N/A</v>
      </c>
    </row>
    <row r="182" spans="1:8" x14ac:dyDescent="0.4">
      <c r="A182">
        <v>177</v>
      </c>
      <c r="B182" t="str">
        <f>VLOOKUP($C182,regios!$B:$E,4,0)</f>
        <v>Upper middle income</v>
      </c>
      <c r="C182" t="s">
        <v>187</v>
      </c>
      <c r="D182" t="s">
        <v>11</v>
      </c>
      <c r="E182" t="b">
        <f t="shared" si="4"/>
        <v>1</v>
      </c>
      <c r="F182" s="6">
        <v>6875845986.5212097</v>
      </c>
      <c r="G182" s="6">
        <v>7516346</v>
      </c>
      <c r="H182" s="7">
        <f t="shared" si="5"/>
        <v>914.78571988586077</v>
      </c>
    </row>
    <row r="183" spans="1:8" x14ac:dyDescent="0.4">
      <c r="A183">
        <v>178</v>
      </c>
      <c r="B183" t="str">
        <f>VLOOKUP($C183,regios!$B:$E,4,0)</f>
        <v>Low income</v>
      </c>
      <c r="C183" t="s">
        <v>188</v>
      </c>
      <c r="D183" t="s">
        <v>11</v>
      </c>
      <c r="E183" t="b">
        <f t="shared" si="4"/>
        <v>0</v>
      </c>
      <c r="F183" s="6" t="e">
        <v>#N/A</v>
      </c>
      <c r="G183" s="6">
        <v>6114440</v>
      </c>
      <c r="H183" s="7" t="e">
        <f t="shared" si="5"/>
        <v>#N/A</v>
      </c>
    </row>
    <row r="184" spans="1:8" x14ac:dyDescent="0.4">
      <c r="A184">
        <v>179</v>
      </c>
      <c r="B184" t="str">
        <f>VLOOKUP($C184,regios!$B:$E,4,0)</f>
        <v>Lower middle income</v>
      </c>
      <c r="C184" t="s">
        <v>189</v>
      </c>
      <c r="D184" t="s">
        <v>11</v>
      </c>
      <c r="E184" t="b">
        <f t="shared" si="4"/>
        <v>0</v>
      </c>
      <c r="F184" s="6" t="e">
        <v>#N/A</v>
      </c>
      <c r="G184" s="6">
        <v>143714</v>
      </c>
      <c r="H184" s="7" t="e">
        <f t="shared" si="5"/>
        <v>#N/A</v>
      </c>
    </row>
    <row r="185" spans="1:8" x14ac:dyDescent="0.4">
      <c r="A185">
        <v>180</v>
      </c>
      <c r="B185" t="str">
        <f>VLOOKUP($C185,regios!$B:$E,4,0)</f>
        <v>Upper middle income</v>
      </c>
      <c r="C185" t="s">
        <v>190</v>
      </c>
      <c r="D185" t="s">
        <v>11</v>
      </c>
      <c r="E185" t="b">
        <f t="shared" si="4"/>
        <v>1</v>
      </c>
      <c r="F185" s="6">
        <v>947671969.69696975</v>
      </c>
      <c r="G185" s="6">
        <v>478998</v>
      </c>
      <c r="H185" s="7">
        <f t="shared" si="5"/>
        <v>1978.4466108354727</v>
      </c>
    </row>
    <row r="186" spans="1:8" x14ac:dyDescent="0.4">
      <c r="A186">
        <v>181</v>
      </c>
      <c r="B186" t="str">
        <f>VLOOKUP($C186,regios!$B:$E,4,0)</f>
        <v>High income</v>
      </c>
      <c r="C186" t="s">
        <v>191</v>
      </c>
      <c r="D186" t="s">
        <v>11</v>
      </c>
      <c r="E186" t="b">
        <f t="shared" si="4"/>
        <v>1</v>
      </c>
      <c r="F186" s="6">
        <v>29242558796.550652</v>
      </c>
      <c r="G186" s="6">
        <v>5388720</v>
      </c>
      <c r="H186" s="7">
        <f t="shared" si="5"/>
        <v>5426.624281193057</v>
      </c>
    </row>
    <row r="187" spans="1:8" x14ac:dyDescent="0.4">
      <c r="A187">
        <v>182</v>
      </c>
      <c r="B187" t="str">
        <f>VLOOKUP($C187,regios!$B:$E,4,0)</f>
        <v>High income</v>
      </c>
      <c r="C187" t="s">
        <v>192</v>
      </c>
      <c r="D187" t="s">
        <v>11</v>
      </c>
      <c r="E187" t="b">
        <f t="shared" si="4"/>
        <v>1</v>
      </c>
      <c r="F187" s="6">
        <v>20289627636.676708</v>
      </c>
      <c r="G187" s="6">
        <v>1988925</v>
      </c>
      <c r="H187" s="7">
        <f t="shared" si="5"/>
        <v>10201.30353667268</v>
      </c>
    </row>
    <row r="188" spans="1:8" x14ac:dyDescent="0.4">
      <c r="A188">
        <v>183</v>
      </c>
      <c r="B188" t="str">
        <f>VLOOKUP($C188,regios!$B:$E,4,0)</f>
        <v>High income</v>
      </c>
      <c r="C188" t="s">
        <v>193</v>
      </c>
      <c r="D188" t="s">
        <v>11</v>
      </c>
      <c r="E188" t="b">
        <f t="shared" si="4"/>
        <v>1</v>
      </c>
      <c r="F188" s="6">
        <v>262835454366.8551</v>
      </c>
      <c r="G188" s="6">
        <v>8872109</v>
      </c>
      <c r="H188" s="7">
        <f t="shared" si="5"/>
        <v>29624.91267486176</v>
      </c>
    </row>
    <row r="189" spans="1:8" x14ac:dyDescent="0.4">
      <c r="A189">
        <v>184</v>
      </c>
      <c r="B189" t="str">
        <f>VLOOKUP($C189,regios!$B:$E,4,0)</f>
        <v>Lower middle income</v>
      </c>
      <c r="C189" t="s">
        <v>194</v>
      </c>
      <c r="D189" t="s">
        <v>11</v>
      </c>
      <c r="E189" t="b">
        <f t="shared" si="4"/>
        <v>1</v>
      </c>
      <c r="F189" s="6">
        <v>1738093840.3660719</v>
      </c>
      <c r="G189" s="6">
        <v>1030496</v>
      </c>
      <c r="H189" s="7">
        <f t="shared" si="5"/>
        <v>1686.6575322622039</v>
      </c>
    </row>
    <row r="190" spans="1:8" x14ac:dyDescent="0.4">
      <c r="A190">
        <v>185</v>
      </c>
      <c r="B190" t="str">
        <f>VLOOKUP($C190,regios!$B:$E,4,0)</f>
        <v>High income</v>
      </c>
      <c r="C190" t="s">
        <v>195</v>
      </c>
      <c r="D190" t="s">
        <v>11</v>
      </c>
      <c r="E190" t="b">
        <f t="shared" si="4"/>
        <v>0</v>
      </c>
      <c r="F190" s="6" t="e">
        <v>#N/A</v>
      </c>
      <c r="G190" s="6">
        <v>30519</v>
      </c>
      <c r="H190" s="7" t="e">
        <f t="shared" si="5"/>
        <v>#N/A</v>
      </c>
    </row>
    <row r="191" spans="1:8" x14ac:dyDescent="0.4">
      <c r="A191">
        <v>186</v>
      </c>
      <c r="B191" t="str">
        <f>VLOOKUP($C191,regios!$B:$E,4,0)</f>
        <v>High income</v>
      </c>
      <c r="C191" t="s">
        <v>196</v>
      </c>
      <c r="D191" t="s">
        <v>11</v>
      </c>
      <c r="E191" t="b">
        <f t="shared" si="4"/>
        <v>1</v>
      </c>
      <c r="F191" s="6">
        <v>654212394.27164018</v>
      </c>
      <c r="G191" s="6">
        <v>81131</v>
      </c>
      <c r="H191" s="7">
        <f t="shared" si="5"/>
        <v>8063.6550057516879</v>
      </c>
    </row>
    <row r="192" spans="1:8" x14ac:dyDescent="0.4">
      <c r="A192">
        <v>187</v>
      </c>
      <c r="B192" t="str">
        <f>VLOOKUP($C192,regios!$B:$E,4,0)</f>
        <v>Low income</v>
      </c>
      <c r="C192" t="s">
        <v>197</v>
      </c>
      <c r="D192" t="s">
        <v>11</v>
      </c>
      <c r="E192" t="b">
        <f t="shared" si="4"/>
        <v>1</v>
      </c>
      <c r="F192" s="6">
        <v>80590022271.71492</v>
      </c>
      <c r="G192" s="6">
        <v>16307654</v>
      </c>
      <c r="H192" s="7">
        <f t="shared" si="5"/>
        <v>4941.8525970513556</v>
      </c>
    </row>
    <row r="193" spans="1:8" x14ac:dyDescent="0.4">
      <c r="A193">
        <v>188</v>
      </c>
      <c r="B193" t="str">
        <f>VLOOKUP($C193,regios!$B:$E,4,0)</f>
        <v>High income</v>
      </c>
      <c r="C193" t="s">
        <v>198</v>
      </c>
      <c r="D193" t="s">
        <v>11</v>
      </c>
      <c r="E193" t="b">
        <f t="shared" si="4"/>
        <v>0</v>
      </c>
      <c r="F193" s="6" t="e">
        <v>#N/A</v>
      </c>
      <c r="G193" s="6">
        <v>18744</v>
      </c>
      <c r="H193" s="7" t="e">
        <f t="shared" si="5"/>
        <v>#N/A</v>
      </c>
    </row>
    <row r="194" spans="1:8" x14ac:dyDescent="0.4">
      <c r="A194">
        <v>189</v>
      </c>
      <c r="B194" t="str">
        <f>VLOOKUP($C194,regios!$B:$E,4,0)</f>
        <v>Low income</v>
      </c>
      <c r="C194" t="s">
        <v>199</v>
      </c>
      <c r="D194" t="s">
        <v>11</v>
      </c>
      <c r="E194" t="b">
        <f t="shared" si="4"/>
        <v>1</v>
      </c>
      <c r="F194" s="6">
        <v>1388506771.5875571</v>
      </c>
      <c r="G194" s="6">
        <v>8259137</v>
      </c>
      <c r="H194" s="7">
        <f t="shared" si="5"/>
        <v>168.11765824777541</v>
      </c>
    </row>
    <row r="195" spans="1:8" x14ac:dyDescent="0.4">
      <c r="A195">
        <v>190</v>
      </c>
      <c r="B195" t="str">
        <f>VLOOKUP($C195,regios!$B:$E,4,0)</f>
        <v>Low income</v>
      </c>
      <c r="C195" t="s">
        <v>200</v>
      </c>
      <c r="D195" t="s">
        <v>11</v>
      </c>
      <c r="E195" t="b">
        <f t="shared" si="4"/>
        <v>1</v>
      </c>
      <c r="F195" s="6">
        <v>1491891156.2718201</v>
      </c>
      <c r="G195" s="6">
        <v>5008035</v>
      </c>
      <c r="H195" s="7">
        <f t="shared" si="5"/>
        <v>297.89950674702158</v>
      </c>
    </row>
    <row r="196" spans="1:8" x14ac:dyDescent="0.4">
      <c r="A196">
        <v>191</v>
      </c>
      <c r="B196" t="str">
        <f>VLOOKUP($C196,regios!$B:$E,4,0)</f>
        <v>Upper middle income</v>
      </c>
      <c r="C196" t="s">
        <v>201</v>
      </c>
      <c r="D196" t="s">
        <v>11</v>
      </c>
      <c r="E196" t="b">
        <f t="shared" si="4"/>
        <v>1</v>
      </c>
      <c r="F196" s="6">
        <v>126392224253.79379</v>
      </c>
      <c r="G196" s="6">
        <v>63066602.999999993</v>
      </c>
      <c r="H196" s="7">
        <f t="shared" si="5"/>
        <v>2004.1070589103049</v>
      </c>
    </row>
    <row r="197" spans="1:8" x14ac:dyDescent="0.4">
      <c r="A197">
        <v>192</v>
      </c>
      <c r="B197" t="str">
        <f>VLOOKUP($C197,regios!$B:$E,4,0)</f>
        <v>Lower middle income</v>
      </c>
      <c r="C197" t="s">
        <v>202</v>
      </c>
      <c r="D197" t="s">
        <v>11</v>
      </c>
      <c r="E197" t="b">
        <f t="shared" si="4"/>
        <v>1</v>
      </c>
      <c r="F197" s="6">
        <v>860541842.26369667</v>
      </c>
      <c r="G197" s="6">
        <v>6272998</v>
      </c>
      <c r="H197" s="7">
        <f t="shared" si="5"/>
        <v>137.18190923441975</v>
      </c>
    </row>
    <row r="198" spans="1:8" x14ac:dyDescent="0.4">
      <c r="A198">
        <v>193</v>
      </c>
      <c r="B198" t="str">
        <f>VLOOKUP($C198,regios!$B:$E,4,0)</f>
        <v>Upper middle income</v>
      </c>
      <c r="C198" t="s">
        <v>203</v>
      </c>
      <c r="D198" t="s">
        <v>11</v>
      </c>
      <c r="E198" t="b">
        <f t="shared" si="4"/>
        <v>1</v>
      </c>
      <c r="F198" s="6">
        <v>2904663310.9824972</v>
      </c>
      <c r="G198" s="6">
        <v>4569132</v>
      </c>
      <c r="H198" s="7">
        <f t="shared" si="5"/>
        <v>635.714466332445</v>
      </c>
    </row>
    <row r="199" spans="1:8" x14ac:dyDescent="0.4">
      <c r="A199">
        <v>194</v>
      </c>
      <c r="B199" t="str">
        <f>VLOOKUP($C199,regios!$B:$E,4,0)</f>
        <v>Lower middle income</v>
      </c>
      <c r="C199" t="s">
        <v>204</v>
      </c>
      <c r="D199" t="s">
        <v>11</v>
      </c>
      <c r="E199" t="b">
        <f t="shared" ref="E199:E262" si="6">NOT(ISERROR(F199))</f>
        <v>1</v>
      </c>
      <c r="F199" s="6">
        <v>366924300</v>
      </c>
      <c r="G199" s="6">
        <v>878360</v>
      </c>
      <c r="H199" s="7">
        <f t="shared" ref="H199:H262" si="7">F199/G199</f>
        <v>417.73794344004739</v>
      </c>
    </row>
    <row r="200" spans="1:8" x14ac:dyDescent="0.4">
      <c r="A200">
        <v>195</v>
      </c>
      <c r="B200" t="str">
        <f>VLOOKUP($C200,regios!$B:$E,4,0)</f>
        <v>Upper middle income</v>
      </c>
      <c r="C200" t="s">
        <v>205</v>
      </c>
      <c r="D200" t="s">
        <v>11</v>
      </c>
      <c r="E200" t="b">
        <f t="shared" si="6"/>
        <v>1</v>
      </c>
      <c r="F200" s="6">
        <v>204848487.80648509</v>
      </c>
      <c r="G200" s="6">
        <v>102603</v>
      </c>
      <c r="H200" s="7">
        <f t="shared" si="7"/>
        <v>1996.5155775804321</v>
      </c>
    </row>
    <row r="201" spans="1:8" x14ac:dyDescent="0.4">
      <c r="A201">
        <v>196</v>
      </c>
      <c r="B201" t="str">
        <f>VLOOKUP($C201,regios!$B:$E,4,0)</f>
        <v>High income</v>
      </c>
      <c r="C201" t="s">
        <v>206</v>
      </c>
      <c r="D201" t="s">
        <v>11</v>
      </c>
      <c r="E201" t="b">
        <f t="shared" si="6"/>
        <v>1</v>
      </c>
      <c r="F201" s="6">
        <v>8154338232.9597759</v>
      </c>
      <c r="G201" s="6">
        <v>1332203</v>
      </c>
      <c r="H201" s="7">
        <f t="shared" si="7"/>
        <v>6120.9427038970607</v>
      </c>
    </row>
    <row r="202" spans="1:8" x14ac:dyDescent="0.4">
      <c r="A202">
        <v>197</v>
      </c>
      <c r="B202" t="str">
        <f>VLOOKUP($C202,regios!$B:$E,4,0)</f>
        <v>Lower middle income</v>
      </c>
      <c r="C202" t="s">
        <v>207</v>
      </c>
      <c r="D202" t="s">
        <v>11</v>
      </c>
      <c r="E202" t="b">
        <f t="shared" si="6"/>
        <v>1</v>
      </c>
      <c r="F202" s="6">
        <v>21473528160.77824</v>
      </c>
      <c r="G202" s="6">
        <v>9893316</v>
      </c>
      <c r="H202" s="7">
        <f t="shared" si="7"/>
        <v>2170.5086707811861</v>
      </c>
    </row>
    <row r="203" spans="1:8" x14ac:dyDescent="0.4">
      <c r="A203">
        <v>198</v>
      </c>
      <c r="B203" t="str">
        <f>VLOOKUP($C203,regios!$B:$E,4,0)</f>
        <v>Upper middle income</v>
      </c>
      <c r="C203" t="s">
        <v>208</v>
      </c>
      <c r="D203" t="s">
        <v>11</v>
      </c>
      <c r="E203" t="b">
        <f t="shared" si="6"/>
        <v>1</v>
      </c>
      <c r="F203" s="6">
        <v>274294623164.0433</v>
      </c>
      <c r="G203" s="6">
        <v>64113547</v>
      </c>
      <c r="H203" s="7">
        <f t="shared" si="7"/>
        <v>4278.2631128495095</v>
      </c>
    </row>
    <row r="204" spans="1:8" x14ac:dyDescent="0.4">
      <c r="A204">
        <v>199</v>
      </c>
      <c r="B204" t="str">
        <f>VLOOKUP($C204,regios!$B:$E,4,0)</f>
        <v>Upper middle income</v>
      </c>
      <c r="C204" t="s">
        <v>209</v>
      </c>
      <c r="D204" t="s">
        <v>11</v>
      </c>
      <c r="E204" t="b">
        <f t="shared" si="6"/>
        <v>1</v>
      </c>
      <c r="F204" s="6">
        <v>15073975.5349377</v>
      </c>
      <c r="G204" s="6">
        <v>9638</v>
      </c>
      <c r="H204" s="7">
        <f t="shared" si="7"/>
        <v>1564.0148926061113</v>
      </c>
    </row>
    <row r="205" spans="1:8" x14ac:dyDescent="0.4">
      <c r="A205">
        <v>200</v>
      </c>
      <c r="B205" t="str">
        <f>VLOOKUP($C205,regios!$B:$E,4,0)</f>
        <v>Lower middle income</v>
      </c>
      <c r="C205" t="s">
        <v>210</v>
      </c>
      <c r="D205" t="s">
        <v>11</v>
      </c>
      <c r="E205" t="b">
        <f t="shared" si="6"/>
        <v>1</v>
      </c>
      <c r="F205" s="6">
        <v>13376365874.844919</v>
      </c>
      <c r="G205" s="6">
        <v>34463704</v>
      </c>
      <c r="H205" s="7">
        <f t="shared" si="7"/>
        <v>388.1290842924173</v>
      </c>
    </row>
    <row r="206" spans="1:8" x14ac:dyDescent="0.4">
      <c r="A206">
        <v>201</v>
      </c>
      <c r="B206" t="str">
        <f>VLOOKUP($C206,regios!$B:$E,4,0)</f>
        <v>Low income</v>
      </c>
      <c r="C206" t="s">
        <v>211</v>
      </c>
      <c r="D206" t="s">
        <v>11</v>
      </c>
      <c r="E206" t="b">
        <f t="shared" si="6"/>
        <v>1</v>
      </c>
      <c r="F206" s="6">
        <v>6193246837.0968733</v>
      </c>
      <c r="G206" s="6">
        <v>24020697</v>
      </c>
      <c r="H206" s="7">
        <f t="shared" si="7"/>
        <v>257.82960573945348</v>
      </c>
    </row>
    <row r="207" spans="1:8" x14ac:dyDescent="0.4">
      <c r="A207">
        <v>202</v>
      </c>
      <c r="B207" t="str">
        <f>VLOOKUP($C207,regios!$B:$E,4,0)</f>
        <v>Lower middle income</v>
      </c>
      <c r="C207" t="s">
        <v>212</v>
      </c>
      <c r="D207" t="s">
        <v>11</v>
      </c>
      <c r="E207" t="b">
        <f t="shared" si="6"/>
        <v>1</v>
      </c>
      <c r="F207" s="6">
        <v>32375083934.824108</v>
      </c>
      <c r="G207" s="6">
        <v>49176500.000000007</v>
      </c>
      <c r="H207" s="7">
        <f t="shared" si="7"/>
        <v>658.34461449725177</v>
      </c>
    </row>
    <row r="208" spans="1:8" x14ac:dyDescent="0.4">
      <c r="A208">
        <v>203</v>
      </c>
      <c r="B208" t="str">
        <f>VLOOKUP($C208,regios!$B:$E,4,0)</f>
        <v>High income</v>
      </c>
      <c r="C208" t="s">
        <v>213</v>
      </c>
      <c r="D208" t="s">
        <v>11</v>
      </c>
      <c r="E208" t="b">
        <f t="shared" si="6"/>
        <v>1</v>
      </c>
      <c r="F208" s="6">
        <v>22823270892.109421</v>
      </c>
      <c r="G208" s="6">
        <v>3292224</v>
      </c>
      <c r="H208" s="7">
        <f t="shared" si="7"/>
        <v>6932.4781339633701</v>
      </c>
    </row>
    <row r="209" spans="1:8" x14ac:dyDescent="0.4">
      <c r="A209">
        <v>204</v>
      </c>
      <c r="B209" t="str">
        <f>VLOOKUP($C209,regios!$B:$E,4,0)</f>
        <v>High income</v>
      </c>
      <c r="C209" t="s">
        <v>214</v>
      </c>
      <c r="D209" t="s">
        <v>11</v>
      </c>
      <c r="E209" t="b">
        <f t="shared" si="6"/>
        <v>1</v>
      </c>
      <c r="F209" s="6">
        <v>10250947997000</v>
      </c>
      <c r="G209" s="6">
        <v>282162411</v>
      </c>
      <c r="H209" s="7">
        <f t="shared" si="7"/>
        <v>36329.956072710193</v>
      </c>
    </row>
    <row r="210" spans="1:8" x14ac:dyDescent="0.4">
      <c r="A210">
        <v>205</v>
      </c>
      <c r="B210" t="str">
        <f>VLOOKUP($C210,regios!$B:$E,4,0)</f>
        <v>Lower middle income</v>
      </c>
      <c r="C210" t="s">
        <v>215</v>
      </c>
      <c r="D210" t="s">
        <v>11</v>
      </c>
      <c r="E210" t="b">
        <f t="shared" si="6"/>
        <v>1</v>
      </c>
      <c r="F210" s="6">
        <v>13760513969.313999</v>
      </c>
      <c r="G210" s="6">
        <v>24650400</v>
      </c>
      <c r="H210" s="7">
        <f t="shared" si="7"/>
        <v>558.2268023769999</v>
      </c>
    </row>
    <row r="211" spans="1:8" x14ac:dyDescent="0.4">
      <c r="A211">
        <v>206</v>
      </c>
      <c r="B211" t="str">
        <f>VLOOKUP($C211,regios!$B:$E,4,0)</f>
        <v>Upper middle income</v>
      </c>
      <c r="C211" t="s">
        <v>216</v>
      </c>
      <c r="D211" t="s">
        <v>11</v>
      </c>
      <c r="E211" t="b">
        <f t="shared" si="6"/>
        <v>1</v>
      </c>
      <c r="F211" s="6">
        <v>427946037.03703701</v>
      </c>
      <c r="G211" s="6">
        <v>113813</v>
      </c>
      <c r="H211" s="7">
        <f t="shared" si="7"/>
        <v>3760.0804568637768</v>
      </c>
    </row>
    <row r="212" spans="1:8" x14ac:dyDescent="0.4">
      <c r="A212">
        <v>207</v>
      </c>
      <c r="B212" t="str">
        <f>VLOOKUP($C212,regios!$B:$E,4,0)</f>
        <v>High income</v>
      </c>
      <c r="C212" t="s">
        <v>217</v>
      </c>
      <c r="D212" t="s">
        <v>11</v>
      </c>
      <c r="E212" t="b">
        <f t="shared" si="6"/>
        <v>0</v>
      </c>
      <c r="F212" s="6" t="e">
        <v>#N/A</v>
      </c>
      <c r="G212" s="6">
        <v>20104</v>
      </c>
      <c r="H212" s="7" t="e">
        <f t="shared" si="7"/>
        <v>#N/A</v>
      </c>
    </row>
    <row r="213" spans="1:8" x14ac:dyDescent="0.4">
      <c r="A213">
        <v>208</v>
      </c>
      <c r="B213" t="str">
        <f>VLOOKUP($C213,regios!$B:$E,4,0)</f>
        <v>High income</v>
      </c>
      <c r="C213" t="s">
        <v>218</v>
      </c>
      <c r="D213" t="s">
        <v>11</v>
      </c>
      <c r="E213" t="b">
        <f t="shared" si="6"/>
        <v>0</v>
      </c>
      <c r="F213" s="6" t="e">
        <v>#N/A</v>
      </c>
      <c r="G213" s="6">
        <v>108642</v>
      </c>
      <c r="H213" s="7" t="e">
        <f t="shared" si="7"/>
        <v>#N/A</v>
      </c>
    </row>
    <row r="214" spans="1:8" x14ac:dyDescent="0.4">
      <c r="A214">
        <v>209</v>
      </c>
      <c r="B214" t="str">
        <f>VLOOKUP($C214,regios!$B:$E,4,0)</f>
        <v>Lower middle income</v>
      </c>
      <c r="C214" t="s">
        <v>219</v>
      </c>
      <c r="D214" t="s">
        <v>11</v>
      </c>
      <c r="E214" t="b">
        <f t="shared" si="6"/>
        <v>1</v>
      </c>
      <c r="F214" s="6">
        <v>31172518403.316231</v>
      </c>
      <c r="G214" s="6">
        <v>79001142</v>
      </c>
      <c r="H214" s="7">
        <f t="shared" si="7"/>
        <v>394.58313657435775</v>
      </c>
    </row>
    <row r="215" spans="1:8" x14ac:dyDescent="0.4">
      <c r="A215">
        <v>210</v>
      </c>
      <c r="B215" t="str">
        <f>VLOOKUP($C215,regios!$B:$E,4,0)</f>
        <v>Lower middle income</v>
      </c>
      <c r="C215" t="s">
        <v>220</v>
      </c>
      <c r="D215" t="s">
        <v>11</v>
      </c>
      <c r="E215" t="b">
        <f t="shared" si="6"/>
        <v>1</v>
      </c>
      <c r="F215" s="6">
        <v>272014627.8352617</v>
      </c>
      <c r="G215" s="6">
        <v>192074</v>
      </c>
      <c r="H215" s="7">
        <f t="shared" si="7"/>
        <v>1416.1970273710222</v>
      </c>
    </row>
    <row r="216" spans="1:8" x14ac:dyDescent="0.4">
      <c r="A216">
        <v>211</v>
      </c>
      <c r="B216" t="str">
        <f>VLOOKUP($C216,regios!$B:$E,4,0)</f>
        <v>Lower middle income</v>
      </c>
      <c r="C216" t="s">
        <v>221</v>
      </c>
      <c r="D216" t="s">
        <v>11</v>
      </c>
      <c r="E216" t="b">
        <f t="shared" si="6"/>
        <v>1</v>
      </c>
      <c r="F216" s="6">
        <v>258856139.79848871</v>
      </c>
      <c r="G216" s="6">
        <v>184008</v>
      </c>
      <c r="H216" s="7">
        <f t="shared" si="7"/>
        <v>1406.7656830055689</v>
      </c>
    </row>
    <row r="217" spans="1:8" x14ac:dyDescent="0.4">
      <c r="A217">
        <v>212</v>
      </c>
      <c r="B217" t="str">
        <f>VLOOKUP($C217,regios!$B:$E,4,0)</f>
        <v>Upper middle income</v>
      </c>
      <c r="C217" t="s">
        <v>222</v>
      </c>
      <c r="D217" t="s">
        <v>11</v>
      </c>
      <c r="E217" t="b">
        <f t="shared" si="6"/>
        <v>0</v>
      </c>
      <c r="F217" s="6" t="e">
        <v>#N/A</v>
      </c>
      <c r="G217" s="6">
        <v>1700000</v>
      </c>
      <c r="H217" s="7" t="e">
        <f t="shared" si="7"/>
        <v>#N/A</v>
      </c>
    </row>
    <row r="218" spans="1:8" x14ac:dyDescent="0.4">
      <c r="A218">
        <v>213</v>
      </c>
      <c r="B218" t="str">
        <f>VLOOKUP($C218,regios!$B:$E,4,0)</f>
        <v>Low income</v>
      </c>
      <c r="C218" t="s">
        <v>223</v>
      </c>
      <c r="D218" t="s">
        <v>11</v>
      </c>
      <c r="E218" t="b">
        <f t="shared" si="6"/>
        <v>1</v>
      </c>
      <c r="F218" s="6">
        <v>9679316770.1863346</v>
      </c>
      <c r="G218" s="6">
        <v>18628700</v>
      </c>
      <c r="H218" s="7">
        <f t="shared" si="7"/>
        <v>519.59163925482369</v>
      </c>
    </row>
    <row r="219" spans="1:8" x14ac:dyDescent="0.4">
      <c r="A219">
        <v>214</v>
      </c>
      <c r="B219" t="str">
        <f>VLOOKUP($C219,regios!$B:$E,4,0)</f>
        <v>Upper middle income</v>
      </c>
      <c r="C219" t="s">
        <v>224</v>
      </c>
      <c r="D219" t="s">
        <v>11</v>
      </c>
      <c r="E219" t="b">
        <f t="shared" si="6"/>
        <v>1</v>
      </c>
      <c r="F219" s="6">
        <v>151752757215.3085</v>
      </c>
      <c r="G219" s="6">
        <v>46813266</v>
      </c>
      <c r="H219" s="7">
        <f t="shared" si="7"/>
        <v>3241.6613960518907</v>
      </c>
    </row>
    <row r="220" spans="1:8" x14ac:dyDescent="0.4">
      <c r="A220">
        <v>215</v>
      </c>
      <c r="B220" t="str">
        <f>VLOOKUP($C220,regios!$B:$E,4,0)</f>
        <v>Lower middle income</v>
      </c>
      <c r="C220" t="s">
        <v>225</v>
      </c>
      <c r="D220" t="s">
        <v>11</v>
      </c>
      <c r="E220" t="b">
        <f t="shared" si="6"/>
        <v>1</v>
      </c>
      <c r="F220" s="6">
        <v>3600632111.4141359</v>
      </c>
      <c r="G220" s="6">
        <v>9891136</v>
      </c>
      <c r="H220" s="7">
        <f t="shared" si="7"/>
        <v>364.02614537037363</v>
      </c>
    </row>
    <row r="221" spans="1:8" x14ac:dyDescent="0.4">
      <c r="A221">
        <v>216</v>
      </c>
      <c r="B221" t="str">
        <f>VLOOKUP($C221,regios!$B:$E,4,0)</f>
        <v>Lower middle income</v>
      </c>
      <c r="C221" t="s">
        <v>226</v>
      </c>
      <c r="D221" t="s">
        <v>11</v>
      </c>
      <c r="E221" t="b">
        <f t="shared" si="6"/>
        <v>1</v>
      </c>
      <c r="F221" s="6">
        <v>6689957600</v>
      </c>
      <c r="G221" s="6">
        <v>11834676</v>
      </c>
      <c r="H221" s="7">
        <f t="shared" si="7"/>
        <v>565.28438970361333</v>
      </c>
    </row>
    <row r="222" spans="1:8" x14ac:dyDescent="0.4">
      <c r="A222">
        <v>217</v>
      </c>
      <c r="B222" t="str">
        <f>VLOOKUP($C222,regios!$B:$E,4,0)</f>
        <v>High income</v>
      </c>
      <c r="C222" t="s">
        <v>10</v>
      </c>
      <c r="D222" t="s">
        <v>227</v>
      </c>
      <c r="E222" t="b">
        <f t="shared" si="6"/>
        <v>1</v>
      </c>
      <c r="F222" s="6">
        <v>1896456983.2402239</v>
      </c>
      <c r="G222" s="6">
        <v>90691</v>
      </c>
      <c r="H222" s="7">
        <f t="shared" si="7"/>
        <v>20911.192767090713</v>
      </c>
    </row>
    <row r="223" spans="1:8" x14ac:dyDescent="0.4">
      <c r="A223">
        <v>218</v>
      </c>
      <c r="B223" t="str">
        <f>VLOOKUP($C223,regios!$B:$E,4,0)</f>
        <v>Low income</v>
      </c>
      <c r="C223" t="s">
        <v>12</v>
      </c>
      <c r="D223" t="s">
        <v>227</v>
      </c>
      <c r="E223" t="b">
        <f t="shared" si="6"/>
        <v>0</v>
      </c>
      <c r="F223" s="6" t="e">
        <v>#N/A</v>
      </c>
      <c r="G223" s="6">
        <v>19688632</v>
      </c>
      <c r="H223" s="7" t="e">
        <f t="shared" si="7"/>
        <v>#N/A</v>
      </c>
    </row>
    <row r="224" spans="1:8" x14ac:dyDescent="0.4">
      <c r="A224">
        <v>219</v>
      </c>
      <c r="B224" t="str">
        <f>VLOOKUP($C224,regios!$B:$E,4,0)</f>
        <v>Lower middle income</v>
      </c>
      <c r="C224" t="s">
        <v>13</v>
      </c>
      <c r="D224" t="s">
        <v>227</v>
      </c>
      <c r="E224" t="b">
        <f t="shared" si="6"/>
        <v>1</v>
      </c>
      <c r="F224" s="6">
        <v>8936079251.420929</v>
      </c>
      <c r="G224" s="6">
        <v>16941587</v>
      </c>
      <c r="H224" s="7">
        <f t="shared" si="7"/>
        <v>527.46411840997712</v>
      </c>
    </row>
    <row r="225" spans="1:8" x14ac:dyDescent="0.4">
      <c r="A225">
        <v>220</v>
      </c>
      <c r="B225" t="str">
        <f>VLOOKUP($C225,regios!$B:$E,4,0)</f>
        <v>Upper middle income</v>
      </c>
      <c r="C225" t="s">
        <v>14</v>
      </c>
      <c r="D225" t="s">
        <v>227</v>
      </c>
      <c r="E225" t="b">
        <f t="shared" si="6"/>
        <v>1</v>
      </c>
      <c r="F225" s="6">
        <v>3922100793.5403042</v>
      </c>
      <c r="G225" s="6">
        <v>3060173</v>
      </c>
      <c r="H225" s="7">
        <f t="shared" si="7"/>
        <v>1281.6598256178015</v>
      </c>
    </row>
    <row r="226" spans="1:8" x14ac:dyDescent="0.4">
      <c r="A226">
        <v>221</v>
      </c>
      <c r="B226" t="str">
        <f>VLOOKUP($C226,regios!$B:$E,4,0)</f>
        <v>High income</v>
      </c>
      <c r="C226" t="s">
        <v>15</v>
      </c>
      <c r="D226" t="s">
        <v>227</v>
      </c>
      <c r="E226" t="b">
        <f t="shared" si="6"/>
        <v>1</v>
      </c>
      <c r="F226" s="6">
        <v>1546912331.8806989</v>
      </c>
      <c r="G226" s="6">
        <v>67820</v>
      </c>
      <c r="H226" s="7">
        <f t="shared" si="7"/>
        <v>22809.08775996312</v>
      </c>
    </row>
    <row r="227" spans="1:8" x14ac:dyDescent="0.4">
      <c r="A227">
        <v>222</v>
      </c>
      <c r="B227" t="str">
        <f>VLOOKUP($C227,regios!$B:$E,4,0)</f>
        <v>High income</v>
      </c>
      <c r="C227" t="s">
        <v>16</v>
      </c>
      <c r="D227" t="s">
        <v>227</v>
      </c>
      <c r="E227" t="b">
        <f t="shared" si="6"/>
        <v>1</v>
      </c>
      <c r="F227" s="6">
        <v>103311640571.8176</v>
      </c>
      <c r="G227" s="6">
        <v>3454198</v>
      </c>
      <c r="H227" s="7">
        <f t="shared" si="7"/>
        <v>29909.009434843512</v>
      </c>
    </row>
    <row r="228" spans="1:8" x14ac:dyDescent="0.4">
      <c r="A228">
        <v>223</v>
      </c>
      <c r="B228" t="str">
        <f>VLOOKUP($C228,regios!$B:$E,4,0)</f>
        <v>Upper middle income</v>
      </c>
      <c r="C228" t="s">
        <v>17</v>
      </c>
      <c r="D228" t="s">
        <v>227</v>
      </c>
      <c r="E228" t="b">
        <f t="shared" si="6"/>
        <v>1</v>
      </c>
      <c r="F228" s="6">
        <v>268696750000.00009</v>
      </c>
      <c r="G228" s="6">
        <v>37480493</v>
      </c>
      <c r="H228" s="7">
        <f t="shared" si="7"/>
        <v>7168.9758723291097</v>
      </c>
    </row>
    <row r="229" spans="1:8" x14ac:dyDescent="0.4">
      <c r="A229">
        <v>224</v>
      </c>
      <c r="B229" t="str">
        <f>VLOOKUP($C229,regios!$B:$E,4,0)</f>
        <v>Upper middle income</v>
      </c>
      <c r="C229" t="s">
        <v>18</v>
      </c>
      <c r="D229" t="s">
        <v>227</v>
      </c>
      <c r="E229" t="b">
        <f t="shared" si="6"/>
        <v>1</v>
      </c>
      <c r="F229" s="6">
        <v>2118467913.3787341</v>
      </c>
      <c r="G229" s="6">
        <v>3133133</v>
      </c>
      <c r="H229" s="7">
        <f t="shared" si="7"/>
        <v>676.15001130776579</v>
      </c>
    </row>
    <row r="230" spans="1:8" x14ac:dyDescent="0.4">
      <c r="A230">
        <v>225</v>
      </c>
      <c r="B230" t="str">
        <f>VLOOKUP($C230,regios!$B:$E,4,0)</f>
        <v>High income</v>
      </c>
      <c r="C230" t="s">
        <v>19</v>
      </c>
      <c r="D230" t="s">
        <v>227</v>
      </c>
      <c r="E230" t="b">
        <f t="shared" si="6"/>
        <v>0</v>
      </c>
      <c r="F230" s="6" t="e">
        <v>#N/A</v>
      </c>
      <c r="G230" s="6">
        <v>58324</v>
      </c>
      <c r="H230" s="7" t="e">
        <f t="shared" si="7"/>
        <v>#N/A</v>
      </c>
    </row>
    <row r="231" spans="1:8" x14ac:dyDescent="0.4">
      <c r="A231">
        <v>226</v>
      </c>
      <c r="B231" t="str">
        <f>VLOOKUP($C231,regios!$B:$E,4,0)</f>
        <v>High income</v>
      </c>
      <c r="C231" t="s">
        <v>20</v>
      </c>
      <c r="D231" t="s">
        <v>227</v>
      </c>
      <c r="E231" t="b">
        <f t="shared" si="6"/>
        <v>1</v>
      </c>
      <c r="F231" s="6">
        <v>800481481.48148143</v>
      </c>
      <c r="G231" s="6">
        <v>76215</v>
      </c>
      <c r="H231" s="7">
        <f t="shared" si="7"/>
        <v>10502.938811014648</v>
      </c>
    </row>
    <row r="232" spans="1:8" x14ac:dyDescent="0.4">
      <c r="A232">
        <v>227</v>
      </c>
      <c r="B232" t="str">
        <f>VLOOKUP($C232,regios!$B:$E,4,0)</f>
        <v>High income</v>
      </c>
      <c r="C232" t="s">
        <v>21</v>
      </c>
      <c r="D232" t="s">
        <v>227</v>
      </c>
      <c r="E232" t="b">
        <f t="shared" si="6"/>
        <v>1</v>
      </c>
      <c r="F232" s="6">
        <v>379629301675.10822</v>
      </c>
      <c r="G232" s="6">
        <v>19274701</v>
      </c>
      <c r="H232" s="7">
        <f t="shared" si="7"/>
        <v>19695.729737914389</v>
      </c>
    </row>
    <row r="233" spans="1:8" x14ac:dyDescent="0.4">
      <c r="A233">
        <v>228</v>
      </c>
      <c r="B233" t="str">
        <f>VLOOKUP($C233,regios!$B:$E,4,0)</f>
        <v>High income</v>
      </c>
      <c r="C233" t="s">
        <v>22</v>
      </c>
      <c r="D233" t="s">
        <v>227</v>
      </c>
      <c r="E233" t="b">
        <f t="shared" si="6"/>
        <v>1</v>
      </c>
      <c r="F233" s="6">
        <v>197508773215.32309</v>
      </c>
      <c r="G233" s="6">
        <v>8042293</v>
      </c>
      <c r="H233" s="7">
        <f t="shared" si="7"/>
        <v>24558.763677886778</v>
      </c>
    </row>
    <row r="234" spans="1:8" x14ac:dyDescent="0.4">
      <c r="A234">
        <v>229</v>
      </c>
      <c r="B234" t="str">
        <f>VLOOKUP($C234,regios!$B:$E,4,0)</f>
        <v>Upper middle income</v>
      </c>
      <c r="C234" t="s">
        <v>23</v>
      </c>
      <c r="D234" t="s">
        <v>227</v>
      </c>
      <c r="E234" t="b">
        <f t="shared" si="6"/>
        <v>1</v>
      </c>
      <c r="F234" s="6">
        <v>5707616203.720108</v>
      </c>
      <c r="G234" s="6">
        <v>8111200.0000000009</v>
      </c>
      <c r="H234" s="7">
        <f t="shared" si="7"/>
        <v>703.67099858468623</v>
      </c>
    </row>
    <row r="235" spans="1:8" x14ac:dyDescent="0.4">
      <c r="A235">
        <v>230</v>
      </c>
      <c r="B235" t="str">
        <f>VLOOKUP($C235,regios!$B:$E,4,0)</f>
        <v>Low income</v>
      </c>
      <c r="C235" t="s">
        <v>24</v>
      </c>
      <c r="D235" t="s">
        <v>227</v>
      </c>
      <c r="E235" t="b">
        <f t="shared" si="6"/>
        <v>1</v>
      </c>
      <c r="F235" s="6">
        <v>876794723.06858552</v>
      </c>
      <c r="G235" s="6">
        <v>6465729</v>
      </c>
      <c r="H235" s="7">
        <f t="shared" si="7"/>
        <v>135.60647578464634</v>
      </c>
    </row>
    <row r="236" spans="1:8" x14ac:dyDescent="0.4">
      <c r="A236">
        <v>231</v>
      </c>
      <c r="B236" t="str">
        <f>VLOOKUP($C236,regios!$B:$E,4,0)</f>
        <v>High income</v>
      </c>
      <c r="C236" t="s">
        <v>25</v>
      </c>
      <c r="D236" t="s">
        <v>227</v>
      </c>
      <c r="E236" t="b">
        <f t="shared" si="6"/>
        <v>1</v>
      </c>
      <c r="F236" s="6">
        <v>236746141604.37039</v>
      </c>
      <c r="G236" s="6">
        <v>10286570</v>
      </c>
      <c r="H236" s="7">
        <f t="shared" si="7"/>
        <v>23015.071263246195</v>
      </c>
    </row>
    <row r="237" spans="1:8" x14ac:dyDescent="0.4">
      <c r="A237">
        <v>232</v>
      </c>
      <c r="B237" t="str">
        <f>VLOOKUP($C237,regios!$B:$E,4,0)</f>
        <v>Lower middle income</v>
      </c>
      <c r="C237" t="s">
        <v>26</v>
      </c>
      <c r="D237" t="s">
        <v>227</v>
      </c>
      <c r="E237" t="b">
        <f t="shared" si="6"/>
        <v>1</v>
      </c>
      <c r="F237" s="6">
        <v>3666222635.1387482</v>
      </c>
      <c r="G237" s="6">
        <v>7212041</v>
      </c>
      <c r="H237" s="7">
        <f t="shared" si="7"/>
        <v>508.34744771123019</v>
      </c>
    </row>
    <row r="238" spans="1:8" x14ac:dyDescent="0.4">
      <c r="A238">
        <v>233</v>
      </c>
      <c r="B238" t="str">
        <f>VLOOKUP($C238,regios!$B:$E,4,0)</f>
        <v>Low income</v>
      </c>
      <c r="C238" t="s">
        <v>27</v>
      </c>
      <c r="D238" t="s">
        <v>227</v>
      </c>
      <c r="E238" t="b">
        <f t="shared" si="6"/>
        <v>1</v>
      </c>
      <c r="F238" s="6">
        <v>3190371080.9476838</v>
      </c>
      <c r="G238" s="6">
        <v>12249764</v>
      </c>
      <c r="H238" s="7">
        <f t="shared" si="7"/>
        <v>260.4434731108031</v>
      </c>
    </row>
    <row r="239" spans="1:8" x14ac:dyDescent="0.4">
      <c r="A239">
        <v>234</v>
      </c>
      <c r="B239" t="str">
        <f>VLOOKUP($C239,regios!$B:$E,4,0)</f>
        <v>Lower middle income</v>
      </c>
      <c r="C239" t="s">
        <v>28</v>
      </c>
      <c r="D239" t="s">
        <v>227</v>
      </c>
      <c r="E239" t="b">
        <f t="shared" si="6"/>
        <v>1</v>
      </c>
      <c r="F239" s="6">
        <v>53991289844.329132</v>
      </c>
      <c r="G239" s="6">
        <v>131670484</v>
      </c>
      <c r="H239" s="7">
        <f t="shared" si="7"/>
        <v>410.04854090404297</v>
      </c>
    </row>
    <row r="240" spans="1:8" x14ac:dyDescent="0.4">
      <c r="A240">
        <v>235</v>
      </c>
      <c r="B240" t="str">
        <f>VLOOKUP($C240,regios!$B:$E,4,0)</f>
        <v>Upper middle income</v>
      </c>
      <c r="C240" t="s">
        <v>29</v>
      </c>
      <c r="D240" t="s">
        <v>227</v>
      </c>
      <c r="E240" t="b">
        <f t="shared" si="6"/>
        <v>1</v>
      </c>
      <c r="F240" s="6">
        <v>14183446025.738911</v>
      </c>
      <c r="G240" s="6">
        <v>8009142</v>
      </c>
      <c r="H240" s="7">
        <f t="shared" si="7"/>
        <v>1770.9070491869054</v>
      </c>
    </row>
    <row r="241" spans="1:8" x14ac:dyDescent="0.4">
      <c r="A241">
        <v>236</v>
      </c>
      <c r="B241" t="str">
        <f>VLOOKUP($C241,regios!$B:$E,4,0)</f>
        <v>High income</v>
      </c>
      <c r="C241" t="s">
        <v>30</v>
      </c>
      <c r="D241" t="s">
        <v>227</v>
      </c>
      <c r="E241" t="b">
        <f t="shared" si="6"/>
        <v>1</v>
      </c>
      <c r="F241" s="6">
        <v>8976196808.5106392</v>
      </c>
      <c r="G241" s="6">
        <v>730257</v>
      </c>
      <c r="H241" s="7">
        <f t="shared" si="7"/>
        <v>12291.832613053541</v>
      </c>
    </row>
    <row r="242" spans="1:8" x14ac:dyDescent="0.4">
      <c r="A242">
        <v>237</v>
      </c>
      <c r="B242" t="str">
        <f>VLOOKUP($C242,regios!$B:$E,4,0)</f>
        <v>High income</v>
      </c>
      <c r="C242" t="s">
        <v>31</v>
      </c>
      <c r="D242" t="s">
        <v>227</v>
      </c>
      <c r="E242" t="b">
        <f t="shared" si="6"/>
        <v>1</v>
      </c>
      <c r="F242" s="6">
        <v>8317830000</v>
      </c>
      <c r="G242" s="6">
        <v>329626</v>
      </c>
      <c r="H242" s="7">
        <f t="shared" si="7"/>
        <v>25234.144151250206</v>
      </c>
    </row>
    <row r="243" spans="1:8" x14ac:dyDescent="0.4">
      <c r="A243">
        <v>238</v>
      </c>
      <c r="B243" t="str">
        <f>VLOOKUP($C243,regios!$B:$E,4,0)</f>
        <v>Upper middle income</v>
      </c>
      <c r="C243" t="s">
        <v>32</v>
      </c>
      <c r="D243" t="s">
        <v>227</v>
      </c>
      <c r="E243" t="b">
        <f t="shared" si="6"/>
        <v>1</v>
      </c>
      <c r="F243" s="6">
        <v>5800615466.2664824</v>
      </c>
      <c r="G243" s="6">
        <v>4194932</v>
      </c>
      <c r="H243" s="7">
        <f t="shared" si="7"/>
        <v>1382.7674599413012</v>
      </c>
    </row>
    <row r="244" spans="1:8" x14ac:dyDescent="0.4">
      <c r="A244">
        <v>239</v>
      </c>
      <c r="B244" t="str">
        <f>VLOOKUP($C244,regios!$B:$E,4,0)</f>
        <v>Upper middle income</v>
      </c>
      <c r="C244" t="s">
        <v>33</v>
      </c>
      <c r="D244" t="s">
        <v>227</v>
      </c>
      <c r="E244" t="b">
        <f t="shared" si="6"/>
        <v>1</v>
      </c>
      <c r="F244" s="6">
        <v>12354820143.88489</v>
      </c>
      <c r="G244" s="6">
        <v>9928549</v>
      </c>
      <c r="H244" s="7">
        <f t="shared" si="7"/>
        <v>1244.3731852343067</v>
      </c>
    </row>
    <row r="245" spans="1:8" x14ac:dyDescent="0.4">
      <c r="A245">
        <v>240</v>
      </c>
      <c r="B245" t="str">
        <f>VLOOKUP($C245,regios!$B:$E,4,0)</f>
        <v>Upper middle income</v>
      </c>
      <c r="C245" t="s">
        <v>34</v>
      </c>
      <c r="D245" t="s">
        <v>227</v>
      </c>
      <c r="E245" t="b">
        <f t="shared" si="6"/>
        <v>1</v>
      </c>
      <c r="F245" s="6">
        <v>1168127973.94349</v>
      </c>
      <c r="G245" s="6">
        <v>248100</v>
      </c>
      <c r="H245" s="7">
        <f t="shared" si="7"/>
        <v>4708.2949372974208</v>
      </c>
    </row>
    <row r="246" spans="1:8" x14ac:dyDescent="0.4">
      <c r="A246">
        <v>241</v>
      </c>
      <c r="B246" t="str">
        <f>VLOOKUP($C246,regios!$B:$E,4,0)</f>
        <v>High income</v>
      </c>
      <c r="C246" t="s">
        <v>35</v>
      </c>
      <c r="D246" t="s">
        <v>227</v>
      </c>
      <c r="E246" t="b">
        <f t="shared" si="6"/>
        <v>1</v>
      </c>
      <c r="F246" s="6">
        <v>3680483000</v>
      </c>
      <c r="G246" s="6">
        <v>62504</v>
      </c>
      <c r="H246" s="7">
        <f t="shared" si="7"/>
        <v>58883.959426596695</v>
      </c>
    </row>
    <row r="247" spans="1:8" x14ac:dyDescent="0.4">
      <c r="A247">
        <v>242</v>
      </c>
      <c r="B247" t="str">
        <f>VLOOKUP($C247,regios!$B:$E,4,0)</f>
        <v>Lower middle income</v>
      </c>
      <c r="C247" t="s">
        <v>36</v>
      </c>
      <c r="D247" t="s">
        <v>227</v>
      </c>
      <c r="E247" t="b">
        <f t="shared" si="6"/>
        <v>1</v>
      </c>
      <c r="F247" s="6">
        <v>8141516928.3948927</v>
      </c>
      <c r="G247" s="6">
        <v>8746084</v>
      </c>
      <c r="H247" s="7">
        <f t="shared" si="7"/>
        <v>930.87568429423868</v>
      </c>
    </row>
    <row r="248" spans="1:8" x14ac:dyDescent="0.4">
      <c r="A248">
        <v>243</v>
      </c>
      <c r="B248" t="str">
        <f>VLOOKUP($C248,regios!$B:$E,4,0)</f>
        <v>Upper middle income</v>
      </c>
      <c r="C248" t="s">
        <v>37</v>
      </c>
      <c r="D248" t="s">
        <v>227</v>
      </c>
      <c r="E248" t="b">
        <f t="shared" si="6"/>
        <v>1</v>
      </c>
      <c r="F248" s="6">
        <v>559983634798.9812</v>
      </c>
      <c r="G248" s="6">
        <v>178211881</v>
      </c>
      <c r="H248" s="7">
        <f t="shared" si="7"/>
        <v>3142.2351397490788</v>
      </c>
    </row>
    <row r="249" spans="1:8" x14ac:dyDescent="0.4">
      <c r="A249">
        <v>244</v>
      </c>
      <c r="B249" t="str">
        <f>VLOOKUP($C249,regios!$B:$E,4,0)</f>
        <v>High income</v>
      </c>
      <c r="C249" t="s">
        <v>38</v>
      </c>
      <c r="D249" t="s">
        <v>227</v>
      </c>
      <c r="E249" t="b">
        <f t="shared" si="6"/>
        <v>1</v>
      </c>
      <c r="F249" s="6">
        <v>3054500000</v>
      </c>
      <c r="G249" s="6">
        <v>265377</v>
      </c>
      <c r="H249" s="7">
        <f t="shared" si="7"/>
        <v>11510.040433044311</v>
      </c>
    </row>
    <row r="250" spans="1:8" x14ac:dyDescent="0.4">
      <c r="A250">
        <v>245</v>
      </c>
      <c r="B250" t="str">
        <f>VLOOKUP($C250,regios!$B:$E,4,0)</f>
        <v>High income</v>
      </c>
      <c r="C250" t="s">
        <v>39</v>
      </c>
      <c r="D250" t="s">
        <v>227</v>
      </c>
      <c r="E250" t="b">
        <f t="shared" si="6"/>
        <v>1</v>
      </c>
      <c r="F250" s="6">
        <v>5601018684.2497416</v>
      </c>
      <c r="G250" s="6">
        <v>340748</v>
      </c>
      <c r="H250" s="7">
        <f t="shared" si="7"/>
        <v>16437.422036959106</v>
      </c>
    </row>
    <row r="251" spans="1:8" x14ac:dyDescent="0.4">
      <c r="A251">
        <v>246</v>
      </c>
      <c r="B251" t="str">
        <f>VLOOKUP($C251,regios!$B:$E,4,0)</f>
        <v>Lower middle income</v>
      </c>
      <c r="C251" t="s">
        <v>40</v>
      </c>
      <c r="D251" t="s">
        <v>227</v>
      </c>
      <c r="E251" t="b">
        <f t="shared" si="6"/>
        <v>1</v>
      </c>
      <c r="F251" s="6">
        <v>461479581.81352788</v>
      </c>
      <c r="G251" s="6">
        <v>603234</v>
      </c>
      <c r="H251" s="7">
        <f t="shared" si="7"/>
        <v>765.00923657076339</v>
      </c>
    </row>
    <row r="252" spans="1:8" x14ac:dyDescent="0.4">
      <c r="A252">
        <v>247</v>
      </c>
      <c r="B252" t="str">
        <f>VLOOKUP($C252,regios!$B:$E,4,0)</f>
        <v>Upper middle income</v>
      </c>
      <c r="C252" t="s">
        <v>41</v>
      </c>
      <c r="D252" t="s">
        <v>227</v>
      </c>
      <c r="E252" t="b">
        <f t="shared" si="6"/>
        <v>1</v>
      </c>
      <c r="F252" s="6">
        <v>5489608299.6644526</v>
      </c>
      <c r="G252" s="6">
        <v>1761930</v>
      </c>
      <c r="H252" s="7">
        <f t="shared" si="7"/>
        <v>3115.6789995428039</v>
      </c>
    </row>
    <row r="253" spans="1:8" x14ac:dyDescent="0.4">
      <c r="A253">
        <v>248</v>
      </c>
      <c r="B253" t="str">
        <f>VLOOKUP($C253,regios!$B:$E,4,0)</f>
        <v>Low income</v>
      </c>
      <c r="C253" t="s">
        <v>42</v>
      </c>
      <c r="D253" t="s">
        <v>227</v>
      </c>
      <c r="E253" t="b">
        <f t="shared" si="6"/>
        <v>1</v>
      </c>
      <c r="F253" s="6">
        <v>932648604.75195396</v>
      </c>
      <c r="G253" s="6">
        <v>3844773</v>
      </c>
      <c r="H253" s="7">
        <f t="shared" si="7"/>
        <v>242.57572677293405</v>
      </c>
    </row>
    <row r="254" spans="1:8" x14ac:dyDescent="0.4">
      <c r="A254">
        <v>249</v>
      </c>
      <c r="B254" t="str">
        <f>VLOOKUP($C254,regios!$B:$E,4,0)</f>
        <v>High income</v>
      </c>
      <c r="C254" t="s">
        <v>43</v>
      </c>
      <c r="D254" t="s">
        <v>227</v>
      </c>
      <c r="E254" t="b">
        <f t="shared" si="6"/>
        <v>1</v>
      </c>
      <c r="F254" s="6">
        <v>738981792355.37195</v>
      </c>
      <c r="G254" s="6">
        <v>31020902</v>
      </c>
      <c r="H254" s="7">
        <f t="shared" si="7"/>
        <v>23822.060117896377</v>
      </c>
    </row>
    <row r="255" spans="1:8" x14ac:dyDescent="0.4">
      <c r="A255">
        <v>250</v>
      </c>
      <c r="B255" t="str">
        <f>VLOOKUP($C255,regios!$B:$E,4,0)</f>
        <v>High income</v>
      </c>
      <c r="C255" t="s">
        <v>44</v>
      </c>
      <c r="D255" t="s">
        <v>227</v>
      </c>
      <c r="E255" t="b">
        <f t="shared" si="6"/>
        <v>1</v>
      </c>
      <c r="F255" s="6">
        <v>286582672434.22607</v>
      </c>
      <c r="G255" s="6">
        <v>7229854.0000000009</v>
      </c>
      <c r="H255" s="7">
        <f t="shared" si="7"/>
        <v>39638.791106186385</v>
      </c>
    </row>
    <row r="256" spans="1:8" x14ac:dyDescent="0.4">
      <c r="A256">
        <v>251</v>
      </c>
      <c r="B256" t="str">
        <f>VLOOKUP($C256,regios!$B:$E,4,0)</f>
        <v>High income</v>
      </c>
      <c r="C256" t="s">
        <v>45</v>
      </c>
      <c r="D256" t="s">
        <v>227</v>
      </c>
      <c r="E256" t="b">
        <f t="shared" si="6"/>
        <v>1</v>
      </c>
      <c r="F256" s="6">
        <v>6232906290.4851017</v>
      </c>
      <c r="G256" s="6">
        <v>146044</v>
      </c>
      <c r="H256" s="7">
        <f t="shared" si="7"/>
        <v>42678.277029423334</v>
      </c>
    </row>
    <row r="257" spans="1:8" x14ac:dyDescent="0.4">
      <c r="A257">
        <v>252</v>
      </c>
      <c r="B257" t="str">
        <f>VLOOKUP($C257,regios!$B:$E,4,0)</f>
        <v>High income</v>
      </c>
      <c r="C257" t="s">
        <v>46</v>
      </c>
      <c r="D257" t="s">
        <v>227</v>
      </c>
      <c r="E257" t="b">
        <f t="shared" si="6"/>
        <v>1</v>
      </c>
      <c r="F257" s="6">
        <v>71574739558.691422</v>
      </c>
      <c r="G257" s="6">
        <v>15523978</v>
      </c>
      <c r="H257" s="7">
        <f t="shared" si="7"/>
        <v>4610.5926946489762</v>
      </c>
    </row>
    <row r="258" spans="1:8" x14ac:dyDescent="0.4">
      <c r="A258">
        <v>253</v>
      </c>
      <c r="B258" t="str">
        <f>VLOOKUP($C258,regios!$B:$E,4,0)</f>
        <v>Upper middle income</v>
      </c>
      <c r="C258" t="s">
        <v>47</v>
      </c>
      <c r="D258" t="s">
        <v>227</v>
      </c>
      <c r="E258" t="b">
        <f t="shared" si="6"/>
        <v>1</v>
      </c>
      <c r="F258" s="6">
        <v>1339400897153.437</v>
      </c>
      <c r="G258" s="6">
        <v>1271850000</v>
      </c>
      <c r="H258" s="7">
        <f t="shared" si="7"/>
        <v>1053.1123144658859</v>
      </c>
    </row>
    <row r="259" spans="1:8" x14ac:dyDescent="0.4">
      <c r="A259">
        <v>254</v>
      </c>
      <c r="B259" t="str">
        <f>VLOOKUP($C259,regios!$B:$E,4,0)</f>
        <v>Lower middle income</v>
      </c>
      <c r="C259" t="s">
        <v>48</v>
      </c>
      <c r="D259" t="s">
        <v>227</v>
      </c>
      <c r="E259" t="b">
        <f t="shared" si="6"/>
        <v>1</v>
      </c>
      <c r="F259" s="6">
        <v>16810537037.87303</v>
      </c>
      <c r="G259" s="6">
        <v>17245468</v>
      </c>
      <c r="H259" s="7">
        <f t="shared" si="7"/>
        <v>974.77998497187957</v>
      </c>
    </row>
    <row r="260" spans="1:8" x14ac:dyDescent="0.4">
      <c r="A260">
        <v>255</v>
      </c>
      <c r="B260" t="str">
        <f>VLOOKUP($C260,regios!$B:$E,4,0)</f>
        <v>Lower middle income</v>
      </c>
      <c r="C260" t="s">
        <v>49</v>
      </c>
      <c r="D260" t="s">
        <v>227</v>
      </c>
      <c r="E260" t="b">
        <f t="shared" si="6"/>
        <v>1</v>
      </c>
      <c r="F260" s="6">
        <v>10953485349.113461</v>
      </c>
      <c r="G260" s="6">
        <v>15493253</v>
      </c>
      <c r="H260" s="7">
        <f t="shared" si="7"/>
        <v>706.9842175244579</v>
      </c>
    </row>
    <row r="261" spans="1:8" x14ac:dyDescent="0.4">
      <c r="A261">
        <v>256</v>
      </c>
      <c r="B261" t="str">
        <f>VLOOKUP($C261,regios!$B:$E,4,0)</f>
        <v>Low income</v>
      </c>
      <c r="C261" t="s">
        <v>50</v>
      </c>
      <c r="D261" t="s">
        <v>227</v>
      </c>
      <c r="E261" t="b">
        <f t="shared" si="6"/>
        <v>1</v>
      </c>
      <c r="F261" s="6">
        <v>7438189100.333333</v>
      </c>
      <c r="G261" s="6">
        <v>50106657</v>
      </c>
      <c r="H261" s="7">
        <f t="shared" si="7"/>
        <v>148.44712350962334</v>
      </c>
    </row>
    <row r="262" spans="1:8" x14ac:dyDescent="0.4">
      <c r="A262">
        <v>257</v>
      </c>
      <c r="B262" t="str">
        <f>VLOOKUP($C262,regios!$B:$E,4,0)</f>
        <v>Lower middle income</v>
      </c>
      <c r="C262" t="s">
        <v>51</v>
      </c>
      <c r="D262" t="s">
        <v>227</v>
      </c>
      <c r="E262" t="b">
        <f t="shared" si="6"/>
        <v>1</v>
      </c>
      <c r="F262" s="6">
        <v>2796704604.0381231</v>
      </c>
      <c r="G262" s="6">
        <v>3254101</v>
      </c>
      <c r="H262" s="7">
        <f t="shared" si="7"/>
        <v>859.44001247598737</v>
      </c>
    </row>
    <row r="263" spans="1:8" x14ac:dyDescent="0.4">
      <c r="A263">
        <v>258</v>
      </c>
      <c r="B263" t="str">
        <f>VLOOKUP($C263,regios!$B:$E,4,0)</f>
        <v>Upper middle income</v>
      </c>
      <c r="C263" t="s">
        <v>52</v>
      </c>
      <c r="D263" t="s">
        <v>227</v>
      </c>
      <c r="E263" t="b">
        <f t="shared" ref="E263:E326" si="8">NOT(ISERROR(F263))</f>
        <v>1</v>
      </c>
      <c r="F263" s="6">
        <v>98200641203.389236</v>
      </c>
      <c r="G263" s="6">
        <v>39837875</v>
      </c>
      <c r="H263" s="7">
        <f t="shared" ref="H263:H326" si="9">F263/G263</f>
        <v>2465.0070116287388</v>
      </c>
    </row>
    <row r="264" spans="1:8" x14ac:dyDescent="0.4">
      <c r="A264">
        <v>259</v>
      </c>
      <c r="B264" t="str">
        <f>VLOOKUP($C264,regios!$B:$E,4,0)</f>
        <v>Lower middle income</v>
      </c>
      <c r="C264" t="s">
        <v>53</v>
      </c>
      <c r="D264" t="s">
        <v>227</v>
      </c>
      <c r="E264" t="b">
        <f t="shared" si="8"/>
        <v>1</v>
      </c>
      <c r="F264" s="6">
        <v>378512024.07755631</v>
      </c>
      <c r="G264" s="6">
        <v>547741</v>
      </c>
      <c r="H264" s="7">
        <f t="shared" si="9"/>
        <v>691.0419780106954</v>
      </c>
    </row>
    <row r="265" spans="1:8" x14ac:dyDescent="0.4">
      <c r="A265">
        <v>260</v>
      </c>
      <c r="B265" t="str">
        <f>VLOOKUP($C265,regios!$B:$E,4,0)</f>
        <v>Lower middle income</v>
      </c>
      <c r="C265" t="s">
        <v>54</v>
      </c>
      <c r="D265" t="s">
        <v>227</v>
      </c>
      <c r="E265" t="b">
        <f t="shared" si="8"/>
        <v>1</v>
      </c>
      <c r="F265" s="6">
        <v>563090490.37736845</v>
      </c>
      <c r="G265" s="6">
        <v>465958</v>
      </c>
      <c r="H265" s="7">
        <f t="shared" si="9"/>
        <v>1208.4576085771002</v>
      </c>
    </row>
    <row r="266" spans="1:8" x14ac:dyDescent="0.4">
      <c r="A266">
        <v>261</v>
      </c>
      <c r="B266" t="str">
        <f>VLOOKUP($C266,regios!$B:$E,4,0)</f>
        <v>Upper middle income</v>
      </c>
      <c r="C266" t="s">
        <v>55</v>
      </c>
      <c r="D266" t="s">
        <v>227</v>
      </c>
      <c r="E266" t="b">
        <f t="shared" si="8"/>
        <v>1</v>
      </c>
      <c r="F266" s="6">
        <v>15976174336.972059</v>
      </c>
      <c r="G266" s="6">
        <v>4053222</v>
      </c>
      <c r="H266" s="7">
        <f t="shared" si="9"/>
        <v>3941.5986434920314</v>
      </c>
    </row>
    <row r="267" spans="1:8" x14ac:dyDescent="0.4">
      <c r="A267">
        <v>262</v>
      </c>
      <c r="B267" t="str">
        <f>VLOOKUP($C267,regios!$B:$E,4,0)</f>
        <v>Upper middle income</v>
      </c>
      <c r="C267" t="s">
        <v>56</v>
      </c>
      <c r="D267" t="s">
        <v>227</v>
      </c>
      <c r="E267" t="b">
        <f t="shared" si="8"/>
        <v>1</v>
      </c>
      <c r="F267" s="6">
        <v>31682400000</v>
      </c>
      <c r="G267" s="6">
        <v>11139127</v>
      </c>
      <c r="H267" s="7">
        <f t="shared" si="9"/>
        <v>2844.244436749846</v>
      </c>
    </row>
    <row r="268" spans="1:8" x14ac:dyDescent="0.4">
      <c r="A268">
        <v>263</v>
      </c>
      <c r="B268" t="str">
        <f>VLOOKUP($C268,regios!$B:$E,4,0)</f>
        <v>High income</v>
      </c>
      <c r="C268" t="s">
        <v>57</v>
      </c>
      <c r="D268" t="s">
        <v>227</v>
      </c>
      <c r="E268" t="b">
        <f t="shared" si="8"/>
        <v>0</v>
      </c>
      <c r="F268" s="6" t="e">
        <v>#N/A</v>
      </c>
      <c r="G268" s="6">
        <v>129047</v>
      </c>
      <c r="H268" s="7" t="e">
        <f t="shared" si="9"/>
        <v>#N/A</v>
      </c>
    </row>
    <row r="269" spans="1:8" x14ac:dyDescent="0.4">
      <c r="A269">
        <v>264</v>
      </c>
      <c r="B269" t="str">
        <f>VLOOKUP($C269,regios!$B:$E,4,0)</f>
        <v>High income</v>
      </c>
      <c r="C269" t="s">
        <v>58</v>
      </c>
      <c r="D269" t="s">
        <v>227</v>
      </c>
      <c r="E269" t="b">
        <f t="shared" si="8"/>
        <v>0</v>
      </c>
      <c r="F269" s="6" t="e">
        <v>#N/A</v>
      </c>
      <c r="G269" s="6">
        <v>41054</v>
      </c>
      <c r="H269" s="7" t="e">
        <f t="shared" si="9"/>
        <v>#N/A</v>
      </c>
    </row>
    <row r="270" spans="1:8" x14ac:dyDescent="0.4">
      <c r="A270">
        <v>265</v>
      </c>
      <c r="B270" t="str">
        <f>VLOOKUP($C270,regios!$B:$E,4,0)</f>
        <v>High income</v>
      </c>
      <c r="C270" t="s">
        <v>59</v>
      </c>
      <c r="D270" t="s">
        <v>227</v>
      </c>
      <c r="E270" t="b">
        <f t="shared" si="8"/>
        <v>1</v>
      </c>
      <c r="F270" s="6">
        <v>10397897085.610201</v>
      </c>
      <c r="G270" s="6">
        <v>964830</v>
      </c>
      <c r="H270" s="7">
        <f t="shared" si="9"/>
        <v>10776.921411658221</v>
      </c>
    </row>
    <row r="271" spans="1:8" x14ac:dyDescent="0.4">
      <c r="A271">
        <v>266</v>
      </c>
      <c r="B271" t="str">
        <f>VLOOKUP($C271,regios!$B:$E,4,0)</f>
        <v>High income</v>
      </c>
      <c r="C271" t="s">
        <v>60</v>
      </c>
      <c r="D271" t="s">
        <v>227</v>
      </c>
      <c r="E271" t="b">
        <f t="shared" si="8"/>
        <v>1</v>
      </c>
      <c r="F271" s="6">
        <v>67808032979.542923</v>
      </c>
      <c r="G271" s="6">
        <v>10216605</v>
      </c>
      <c r="H271" s="7">
        <f t="shared" si="9"/>
        <v>6637.0416571398155</v>
      </c>
    </row>
    <row r="272" spans="1:8" x14ac:dyDescent="0.4">
      <c r="A272">
        <v>267</v>
      </c>
      <c r="B272" t="str">
        <f>VLOOKUP($C272,regios!$B:$E,4,0)</f>
        <v>High income</v>
      </c>
      <c r="C272" t="s">
        <v>61</v>
      </c>
      <c r="D272" t="s">
        <v>227</v>
      </c>
      <c r="E272" t="b">
        <f t="shared" si="8"/>
        <v>1</v>
      </c>
      <c r="F272" s="6">
        <v>1945790973803.1521</v>
      </c>
      <c r="G272" s="6">
        <v>82349925</v>
      </c>
      <c r="H272" s="7">
        <f t="shared" si="9"/>
        <v>23628.327212236709</v>
      </c>
    </row>
    <row r="273" spans="1:8" x14ac:dyDescent="0.4">
      <c r="A273">
        <v>268</v>
      </c>
      <c r="B273" t="str">
        <f>VLOOKUP($C273,regios!$B:$E,4,0)</f>
        <v>Lower middle income</v>
      </c>
      <c r="C273" t="s">
        <v>62</v>
      </c>
      <c r="D273" t="s">
        <v>227</v>
      </c>
      <c r="E273" t="b">
        <f t="shared" si="8"/>
        <v>1</v>
      </c>
      <c r="F273" s="6">
        <v>572417440.82016194</v>
      </c>
      <c r="G273" s="6">
        <v>765490</v>
      </c>
      <c r="H273" s="7">
        <f t="shared" si="9"/>
        <v>747.77912294107296</v>
      </c>
    </row>
    <row r="274" spans="1:8" x14ac:dyDescent="0.4">
      <c r="A274">
        <v>269</v>
      </c>
      <c r="B274" t="str">
        <f>VLOOKUP($C274,regios!$B:$E,4,0)</f>
        <v>Upper middle income</v>
      </c>
      <c r="C274" t="s">
        <v>63</v>
      </c>
      <c r="D274" t="s">
        <v>227</v>
      </c>
      <c r="E274" t="b">
        <f t="shared" si="8"/>
        <v>1</v>
      </c>
      <c r="F274" s="6">
        <v>340203703.7037037</v>
      </c>
      <c r="G274" s="6">
        <v>68153</v>
      </c>
      <c r="H274" s="7">
        <f t="shared" si="9"/>
        <v>4991.7641733115743</v>
      </c>
    </row>
    <row r="275" spans="1:8" x14ac:dyDescent="0.4">
      <c r="A275">
        <v>270</v>
      </c>
      <c r="B275" t="str">
        <f>VLOOKUP($C275,regios!$B:$E,4,0)</f>
        <v>High income</v>
      </c>
      <c r="C275" t="s">
        <v>64</v>
      </c>
      <c r="D275" t="s">
        <v>227</v>
      </c>
      <c r="E275" t="b">
        <f t="shared" si="8"/>
        <v>1</v>
      </c>
      <c r="F275" s="6">
        <v>164791442543.37479</v>
      </c>
      <c r="G275" s="6">
        <v>5358783</v>
      </c>
      <c r="H275" s="7">
        <f t="shared" si="9"/>
        <v>30751.654348268028</v>
      </c>
    </row>
    <row r="276" spans="1:8" x14ac:dyDescent="0.4">
      <c r="A276">
        <v>271</v>
      </c>
      <c r="B276" t="str">
        <f>VLOOKUP($C276,regios!$B:$E,4,0)</f>
        <v>Upper middle income</v>
      </c>
      <c r="C276" t="s">
        <v>65</v>
      </c>
      <c r="D276" t="s">
        <v>227</v>
      </c>
      <c r="E276" t="b">
        <f t="shared" si="8"/>
        <v>1</v>
      </c>
      <c r="F276" s="6">
        <v>25601823687.57415</v>
      </c>
      <c r="G276" s="6">
        <v>8669040</v>
      </c>
      <c r="H276" s="7">
        <f t="shared" si="9"/>
        <v>2953.2478437721074</v>
      </c>
    </row>
    <row r="277" spans="1:8" x14ac:dyDescent="0.4">
      <c r="A277">
        <v>272</v>
      </c>
      <c r="B277" t="str">
        <f>VLOOKUP($C277,regios!$B:$E,4,0)</f>
        <v>Lower middle income</v>
      </c>
      <c r="C277" t="s">
        <v>66</v>
      </c>
      <c r="D277" t="s">
        <v>227</v>
      </c>
      <c r="E277" t="b">
        <f t="shared" si="8"/>
        <v>1</v>
      </c>
      <c r="F277" s="6">
        <v>54744697926.068047</v>
      </c>
      <c r="G277" s="6">
        <v>31200985</v>
      </c>
      <c r="H277" s="7">
        <f t="shared" si="9"/>
        <v>1754.5823609757206</v>
      </c>
    </row>
    <row r="278" spans="1:8" x14ac:dyDescent="0.4">
      <c r="A278">
        <v>273</v>
      </c>
      <c r="B278" t="str">
        <f>VLOOKUP($C278,regios!$B:$E,4,0)</f>
        <v>Upper middle income</v>
      </c>
      <c r="C278" t="s">
        <v>67</v>
      </c>
      <c r="D278" t="s">
        <v>227</v>
      </c>
      <c r="E278" t="b">
        <f t="shared" si="8"/>
        <v>1</v>
      </c>
      <c r="F278" s="6">
        <v>24468324000</v>
      </c>
      <c r="G278" s="6">
        <v>12845521</v>
      </c>
      <c r="H278" s="7">
        <f t="shared" si="9"/>
        <v>1904.8136700722375</v>
      </c>
    </row>
    <row r="279" spans="1:8" x14ac:dyDescent="0.4">
      <c r="A279">
        <v>274</v>
      </c>
      <c r="B279" t="str">
        <f>VLOOKUP($C279,regios!$B:$E,4,0)</f>
        <v>Lower middle income</v>
      </c>
      <c r="C279" t="s">
        <v>68</v>
      </c>
      <c r="D279" t="s">
        <v>227</v>
      </c>
      <c r="E279" t="b">
        <f t="shared" si="8"/>
        <v>1</v>
      </c>
      <c r="F279" s="6">
        <v>96684636118.598389</v>
      </c>
      <c r="G279" s="6">
        <v>72854261</v>
      </c>
      <c r="H279" s="7">
        <f t="shared" si="9"/>
        <v>1327.0965183299079</v>
      </c>
    </row>
    <row r="280" spans="1:8" x14ac:dyDescent="0.4">
      <c r="A280">
        <v>275</v>
      </c>
      <c r="B280" t="str">
        <f>VLOOKUP($C280,regios!$B:$E,4,0)</f>
        <v>Low income</v>
      </c>
      <c r="C280" t="s">
        <v>69</v>
      </c>
      <c r="D280" t="s">
        <v>227</v>
      </c>
      <c r="E280" t="b">
        <f t="shared" si="8"/>
        <v>1</v>
      </c>
      <c r="F280" s="6">
        <v>752371683.22153449</v>
      </c>
      <c r="G280" s="6">
        <v>2461927</v>
      </c>
      <c r="H280" s="7">
        <f t="shared" si="9"/>
        <v>305.6027588232854</v>
      </c>
    </row>
    <row r="281" spans="1:8" x14ac:dyDescent="0.4">
      <c r="A281">
        <v>276</v>
      </c>
      <c r="B281" t="str">
        <f>VLOOKUP($C281,regios!$B:$E,4,0)</f>
        <v>High income</v>
      </c>
      <c r="C281" t="s">
        <v>70</v>
      </c>
      <c r="D281" t="s">
        <v>227</v>
      </c>
      <c r="E281" t="b">
        <f t="shared" si="8"/>
        <v>1</v>
      </c>
      <c r="F281" s="6">
        <v>627830029412.20544</v>
      </c>
      <c r="G281" s="6">
        <v>40850412</v>
      </c>
      <c r="H281" s="7">
        <f t="shared" si="9"/>
        <v>15369.001159944371</v>
      </c>
    </row>
    <row r="282" spans="1:8" x14ac:dyDescent="0.4">
      <c r="A282">
        <v>277</v>
      </c>
      <c r="B282" t="str">
        <f>VLOOKUP($C282,regios!$B:$E,4,0)</f>
        <v>High income</v>
      </c>
      <c r="C282" t="s">
        <v>71</v>
      </c>
      <c r="D282" t="s">
        <v>227</v>
      </c>
      <c r="E282" t="b">
        <f t="shared" si="8"/>
        <v>1</v>
      </c>
      <c r="F282" s="6">
        <v>6254649538.9848719</v>
      </c>
      <c r="G282" s="6">
        <v>1388115</v>
      </c>
      <c r="H282" s="7">
        <f t="shared" si="9"/>
        <v>4505.8583323318835</v>
      </c>
    </row>
    <row r="283" spans="1:8" x14ac:dyDescent="0.4">
      <c r="A283">
        <v>278</v>
      </c>
      <c r="B283" t="str">
        <f>VLOOKUP($C283,regios!$B:$E,4,0)</f>
        <v>Low income</v>
      </c>
      <c r="C283" t="s">
        <v>72</v>
      </c>
      <c r="D283" t="s">
        <v>227</v>
      </c>
      <c r="E283" t="b">
        <f t="shared" si="8"/>
        <v>1</v>
      </c>
      <c r="F283" s="6">
        <v>8231326016.4749413</v>
      </c>
      <c r="G283" s="6">
        <v>69018932</v>
      </c>
      <c r="H283" s="7">
        <f t="shared" si="9"/>
        <v>119.26185726077217</v>
      </c>
    </row>
    <row r="284" spans="1:8" x14ac:dyDescent="0.4">
      <c r="A284">
        <v>279</v>
      </c>
      <c r="B284" t="str">
        <f>VLOOKUP($C284,regios!$B:$E,4,0)</f>
        <v>High income</v>
      </c>
      <c r="C284" t="s">
        <v>73</v>
      </c>
      <c r="D284" t="s">
        <v>227</v>
      </c>
      <c r="E284" t="b">
        <f t="shared" si="8"/>
        <v>1</v>
      </c>
      <c r="F284" s="6">
        <v>129533107311.8112</v>
      </c>
      <c r="G284" s="6">
        <v>5188008</v>
      </c>
      <c r="H284" s="7">
        <f t="shared" si="9"/>
        <v>24967.792515318251</v>
      </c>
    </row>
    <row r="285" spans="1:8" x14ac:dyDescent="0.4">
      <c r="A285">
        <v>280</v>
      </c>
      <c r="B285" t="str">
        <f>VLOOKUP($C285,regios!$B:$E,4,0)</f>
        <v>Upper middle income</v>
      </c>
      <c r="C285" t="s">
        <v>74</v>
      </c>
      <c r="D285" t="s">
        <v>227</v>
      </c>
      <c r="E285" t="b">
        <f t="shared" si="8"/>
        <v>1</v>
      </c>
      <c r="F285" s="6">
        <v>1652462023.4621489</v>
      </c>
      <c r="G285" s="6">
        <v>841320</v>
      </c>
      <c r="H285" s="7">
        <f t="shared" si="9"/>
        <v>1964.13020427679</v>
      </c>
    </row>
    <row r="286" spans="1:8" x14ac:dyDescent="0.4">
      <c r="A286">
        <v>281</v>
      </c>
      <c r="B286" t="str">
        <f>VLOOKUP($C286,regios!$B:$E,4,0)</f>
        <v>High income</v>
      </c>
      <c r="C286" t="s">
        <v>75</v>
      </c>
      <c r="D286" t="s">
        <v>227</v>
      </c>
      <c r="E286" t="b">
        <f t="shared" si="8"/>
        <v>1</v>
      </c>
      <c r="F286" s="6">
        <v>1377657339291.3401</v>
      </c>
      <c r="G286" s="6">
        <v>61367388</v>
      </c>
      <c r="H286" s="7">
        <f t="shared" si="9"/>
        <v>22449.339693117461</v>
      </c>
    </row>
    <row r="287" spans="1:8" x14ac:dyDescent="0.4">
      <c r="A287">
        <v>282</v>
      </c>
      <c r="B287" t="str">
        <f>VLOOKUP($C287,regios!$B:$E,4,0)</f>
        <v>High income</v>
      </c>
      <c r="C287" t="s">
        <v>76</v>
      </c>
      <c r="D287" t="s">
        <v>227</v>
      </c>
      <c r="E287" t="b">
        <f t="shared" si="8"/>
        <v>1</v>
      </c>
      <c r="F287" s="6">
        <v>1160268212.072907</v>
      </c>
      <c r="G287" s="6">
        <v>46245</v>
      </c>
      <c r="H287" s="7">
        <f t="shared" si="9"/>
        <v>25089.59264943036</v>
      </c>
    </row>
    <row r="288" spans="1:8" x14ac:dyDescent="0.4">
      <c r="A288">
        <v>283</v>
      </c>
      <c r="B288" t="str">
        <f>VLOOKUP($C288,regios!$B:$E,4,0)</f>
        <v>Lower middle income</v>
      </c>
      <c r="C288" t="s">
        <v>77</v>
      </c>
      <c r="D288" t="s">
        <v>227</v>
      </c>
      <c r="E288" t="b">
        <f t="shared" si="8"/>
        <v>1</v>
      </c>
      <c r="F288" s="6">
        <v>240970900</v>
      </c>
      <c r="G288" s="6">
        <v>111948</v>
      </c>
      <c r="H288" s="7">
        <f t="shared" si="9"/>
        <v>2152.5252795940974</v>
      </c>
    </row>
    <row r="289" spans="1:8" x14ac:dyDescent="0.4">
      <c r="A289">
        <v>284</v>
      </c>
      <c r="B289" t="str">
        <f>VLOOKUP($C289,regios!$B:$E,4,0)</f>
        <v>Upper middle income</v>
      </c>
      <c r="C289" t="s">
        <v>78</v>
      </c>
      <c r="D289" t="s">
        <v>227</v>
      </c>
      <c r="E289" t="b">
        <f t="shared" si="8"/>
        <v>1</v>
      </c>
      <c r="F289" s="6">
        <v>5023265413.2622995</v>
      </c>
      <c r="G289" s="6">
        <v>1306590</v>
      </c>
      <c r="H289" s="7">
        <f t="shared" si="9"/>
        <v>3844.5613492084735</v>
      </c>
    </row>
    <row r="290" spans="1:8" x14ac:dyDescent="0.4">
      <c r="A290">
        <v>285</v>
      </c>
      <c r="B290" t="str">
        <f>VLOOKUP($C290,regios!$B:$E,4,0)</f>
        <v>High income</v>
      </c>
      <c r="C290" t="s">
        <v>79</v>
      </c>
      <c r="D290" t="s">
        <v>227</v>
      </c>
      <c r="E290" t="b">
        <f t="shared" si="8"/>
        <v>1</v>
      </c>
      <c r="F290" s="6">
        <v>1649827263567.0071</v>
      </c>
      <c r="G290" s="6">
        <v>59119673</v>
      </c>
      <c r="H290" s="7">
        <f t="shared" si="9"/>
        <v>27906.569502964048</v>
      </c>
    </row>
    <row r="291" spans="1:8" x14ac:dyDescent="0.4">
      <c r="A291">
        <v>286</v>
      </c>
      <c r="B291" t="str">
        <f>VLOOKUP($C291,regios!$B:$E,4,0)</f>
        <v>Upper middle income</v>
      </c>
      <c r="C291" t="s">
        <v>80</v>
      </c>
      <c r="D291" t="s">
        <v>227</v>
      </c>
      <c r="E291" t="b">
        <f t="shared" si="8"/>
        <v>1</v>
      </c>
      <c r="F291" s="6">
        <v>3219462262.0074992</v>
      </c>
      <c r="G291" s="6">
        <v>4014373</v>
      </c>
      <c r="H291" s="7">
        <f t="shared" si="9"/>
        <v>801.98383707928963</v>
      </c>
    </row>
    <row r="292" spans="1:8" x14ac:dyDescent="0.4">
      <c r="A292">
        <v>287</v>
      </c>
      <c r="B292" t="str">
        <f>VLOOKUP($C292,regios!$B:$E,4,0)</f>
        <v>Lower middle income</v>
      </c>
      <c r="C292" t="s">
        <v>81</v>
      </c>
      <c r="D292" t="s">
        <v>227</v>
      </c>
      <c r="E292" t="b">
        <f t="shared" si="8"/>
        <v>1</v>
      </c>
      <c r="F292" s="6">
        <v>5314872854.4404974</v>
      </c>
      <c r="G292" s="6">
        <v>20195577</v>
      </c>
      <c r="H292" s="7">
        <f t="shared" si="9"/>
        <v>263.17014138494272</v>
      </c>
    </row>
    <row r="293" spans="1:8" x14ac:dyDescent="0.4">
      <c r="A293">
        <v>288</v>
      </c>
      <c r="B293" t="str">
        <f>VLOOKUP($C293,regios!$B:$E,4,0)</f>
        <v>High income</v>
      </c>
      <c r="C293" t="s">
        <v>82</v>
      </c>
      <c r="D293" t="s">
        <v>227</v>
      </c>
      <c r="E293" t="b">
        <f t="shared" si="8"/>
        <v>0</v>
      </c>
      <c r="F293" s="6" t="e">
        <v>#N/A</v>
      </c>
      <c r="G293" s="6">
        <v>27721</v>
      </c>
      <c r="H293" s="7" t="e">
        <f t="shared" si="9"/>
        <v>#N/A</v>
      </c>
    </row>
    <row r="294" spans="1:8" x14ac:dyDescent="0.4">
      <c r="A294">
        <v>289</v>
      </c>
      <c r="B294" t="str">
        <f>VLOOKUP($C294,regios!$B:$E,4,0)</f>
        <v>Lower middle income</v>
      </c>
      <c r="C294" t="s">
        <v>83</v>
      </c>
      <c r="D294" t="s">
        <v>227</v>
      </c>
      <c r="E294" t="b">
        <f t="shared" si="8"/>
        <v>1</v>
      </c>
      <c r="F294" s="6">
        <v>2829435908.6465731</v>
      </c>
      <c r="G294" s="6">
        <v>8445717</v>
      </c>
      <c r="H294" s="7">
        <f t="shared" si="9"/>
        <v>335.01429288319429</v>
      </c>
    </row>
    <row r="295" spans="1:8" x14ac:dyDescent="0.4">
      <c r="A295">
        <v>290</v>
      </c>
      <c r="B295" t="str">
        <f>VLOOKUP($C295,regios!$B:$E,4,0)</f>
        <v>Low income</v>
      </c>
      <c r="C295" t="s">
        <v>84</v>
      </c>
      <c r="D295" t="s">
        <v>227</v>
      </c>
      <c r="E295" t="b">
        <f t="shared" si="8"/>
        <v>1</v>
      </c>
      <c r="F295" s="6">
        <v>687410645.06394339</v>
      </c>
      <c r="G295" s="6">
        <v>1479449</v>
      </c>
      <c r="H295" s="7">
        <f t="shared" si="9"/>
        <v>464.63963615098822</v>
      </c>
    </row>
    <row r="296" spans="1:8" x14ac:dyDescent="0.4">
      <c r="A296">
        <v>291</v>
      </c>
      <c r="B296" t="str">
        <f>VLOOKUP($C296,regios!$B:$E,4,0)</f>
        <v>Low income</v>
      </c>
      <c r="C296" t="s">
        <v>85</v>
      </c>
      <c r="D296" t="s">
        <v>227</v>
      </c>
      <c r="E296" t="b">
        <f t="shared" si="8"/>
        <v>1</v>
      </c>
      <c r="F296" s="6">
        <v>392621389.50773352</v>
      </c>
      <c r="G296" s="6">
        <v>1257380</v>
      </c>
      <c r="H296" s="7">
        <f t="shared" si="9"/>
        <v>312.25356654927987</v>
      </c>
    </row>
    <row r="297" spans="1:8" x14ac:dyDescent="0.4">
      <c r="A297">
        <v>292</v>
      </c>
      <c r="B297" t="str">
        <f>VLOOKUP($C297,regios!$B:$E,4,0)</f>
        <v>Upper middle income</v>
      </c>
      <c r="C297" t="s">
        <v>86</v>
      </c>
      <c r="D297" t="s">
        <v>227</v>
      </c>
      <c r="E297" t="b">
        <f t="shared" si="8"/>
        <v>1</v>
      </c>
      <c r="F297" s="6">
        <v>1461139022.0295391</v>
      </c>
      <c r="G297" s="6">
        <v>719270</v>
      </c>
      <c r="H297" s="7">
        <f t="shared" si="9"/>
        <v>2031.4193863633116</v>
      </c>
    </row>
    <row r="298" spans="1:8" x14ac:dyDescent="0.4">
      <c r="A298">
        <v>293</v>
      </c>
      <c r="B298" t="str">
        <f>VLOOKUP($C298,regios!$B:$E,4,0)</f>
        <v>High income</v>
      </c>
      <c r="C298" t="s">
        <v>87</v>
      </c>
      <c r="D298" t="s">
        <v>227</v>
      </c>
      <c r="E298" t="b">
        <f t="shared" si="8"/>
        <v>1</v>
      </c>
      <c r="F298" s="6">
        <v>136309295225.33949</v>
      </c>
      <c r="G298" s="6">
        <v>10862132</v>
      </c>
      <c r="H298" s="7">
        <f t="shared" si="9"/>
        <v>12549.036894906036</v>
      </c>
    </row>
    <row r="299" spans="1:8" x14ac:dyDescent="0.4">
      <c r="A299">
        <v>294</v>
      </c>
      <c r="B299" t="str">
        <f>VLOOKUP($C299,regios!$B:$E,4,0)</f>
        <v>Upper middle income</v>
      </c>
      <c r="C299" t="s">
        <v>88</v>
      </c>
      <c r="D299" t="s">
        <v>227</v>
      </c>
      <c r="E299" t="b">
        <f t="shared" si="8"/>
        <v>1</v>
      </c>
      <c r="F299" s="6">
        <v>520444185.18518507</v>
      </c>
      <c r="G299" s="6">
        <v>107936</v>
      </c>
      <c r="H299" s="7">
        <f t="shared" si="9"/>
        <v>4821.7849946744836</v>
      </c>
    </row>
    <row r="300" spans="1:8" x14ac:dyDescent="0.4">
      <c r="A300">
        <v>295</v>
      </c>
      <c r="B300" t="str">
        <f>VLOOKUP($C300,regios!$B:$E,4,0)</f>
        <v>High income</v>
      </c>
      <c r="C300" t="s">
        <v>89</v>
      </c>
      <c r="D300" t="s">
        <v>227</v>
      </c>
      <c r="E300" t="b">
        <f t="shared" si="8"/>
        <v>1</v>
      </c>
      <c r="F300" s="6">
        <v>1086170703.981596</v>
      </c>
      <c r="G300" s="6">
        <v>56350</v>
      </c>
      <c r="H300" s="7">
        <f t="shared" si="9"/>
        <v>19275.433965955563</v>
      </c>
    </row>
    <row r="301" spans="1:8" x14ac:dyDescent="0.4">
      <c r="A301">
        <v>296</v>
      </c>
      <c r="B301" t="str">
        <f>VLOOKUP($C301,regios!$B:$E,4,0)</f>
        <v>Upper middle income</v>
      </c>
      <c r="C301" t="s">
        <v>90</v>
      </c>
      <c r="D301" t="s">
        <v>227</v>
      </c>
      <c r="E301" t="b">
        <f t="shared" si="8"/>
        <v>1</v>
      </c>
      <c r="F301" s="6">
        <v>18405220247.441238</v>
      </c>
      <c r="G301" s="6">
        <v>11871565</v>
      </c>
      <c r="H301" s="7">
        <f t="shared" si="9"/>
        <v>1550.361746529732</v>
      </c>
    </row>
    <row r="302" spans="1:8" x14ac:dyDescent="0.4">
      <c r="A302">
        <v>297</v>
      </c>
      <c r="B302" t="str">
        <f>VLOOKUP($C302,regios!$B:$E,4,0)</f>
        <v>High income</v>
      </c>
      <c r="C302" t="s">
        <v>91</v>
      </c>
      <c r="D302" t="s">
        <v>227</v>
      </c>
      <c r="E302" t="b">
        <f t="shared" si="8"/>
        <v>0</v>
      </c>
      <c r="F302" s="6" t="e">
        <v>#N/A</v>
      </c>
      <c r="G302" s="6">
        <v>161524</v>
      </c>
      <c r="H302" s="7" t="e">
        <f t="shared" si="9"/>
        <v>#N/A</v>
      </c>
    </row>
    <row r="303" spans="1:8" x14ac:dyDescent="0.4">
      <c r="A303">
        <v>298</v>
      </c>
      <c r="B303" t="str">
        <f>VLOOKUP($C303,regios!$B:$E,4,0)</f>
        <v>High income</v>
      </c>
      <c r="C303" t="s">
        <v>92</v>
      </c>
      <c r="D303" t="s">
        <v>227</v>
      </c>
      <c r="E303" t="b">
        <f t="shared" si="8"/>
        <v>1</v>
      </c>
      <c r="F303" s="6">
        <v>712167450.16289771</v>
      </c>
      <c r="G303" s="6">
        <v>759809</v>
      </c>
      <c r="H303" s="7">
        <f t="shared" si="9"/>
        <v>937.29799220974974</v>
      </c>
    </row>
    <row r="304" spans="1:8" x14ac:dyDescent="0.4">
      <c r="A304">
        <v>299</v>
      </c>
      <c r="B304" t="str">
        <f>VLOOKUP($C304,regios!$B:$E,4,0)</f>
        <v>High income</v>
      </c>
      <c r="C304" t="s">
        <v>93</v>
      </c>
      <c r="D304" t="s">
        <v>227</v>
      </c>
      <c r="E304" t="b">
        <f t="shared" si="8"/>
        <v>1</v>
      </c>
      <c r="F304" s="6">
        <v>169404327616.60519</v>
      </c>
      <c r="G304" s="6">
        <v>6714300</v>
      </c>
      <c r="H304" s="7">
        <f t="shared" si="9"/>
        <v>25230.378091030369</v>
      </c>
    </row>
    <row r="305" spans="1:8" x14ac:dyDescent="0.4">
      <c r="A305">
        <v>300</v>
      </c>
      <c r="B305" t="str">
        <f>VLOOKUP($C305,regios!$B:$E,4,0)</f>
        <v>Lower middle income</v>
      </c>
      <c r="C305" t="s">
        <v>94</v>
      </c>
      <c r="D305" t="s">
        <v>227</v>
      </c>
      <c r="E305" t="b">
        <f t="shared" si="8"/>
        <v>1</v>
      </c>
      <c r="F305" s="6">
        <v>7651162302.3456039</v>
      </c>
      <c r="G305" s="6">
        <v>6837861</v>
      </c>
      <c r="H305" s="7">
        <f t="shared" si="9"/>
        <v>1118.9408942863279</v>
      </c>
    </row>
    <row r="306" spans="1:8" x14ac:dyDescent="0.4">
      <c r="A306">
        <v>301</v>
      </c>
      <c r="B306" t="str">
        <f>VLOOKUP($C306,regios!$B:$E,4,0)</f>
        <v>High income</v>
      </c>
      <c r="C306" t="s">
        <v>95</v>
      </c>
      <c r="D306" t="s">
        <v>227</v>
      </c>
      <c r="E306" t="b">
        <f t="shared" si="8"/>
        <v>1</v>
      </c>
      <c r="F306" s="6">
        <v>23063323722.500721</v>
      </c>
      <c r="G306" s="6">
        <v>4299642</v>
      </c>
      <c r="H306" s="7">
        <f t="shared" si="9"/>
        <v>5364.0102414342218</v>
      </c>
    </row>
    <row r="307" spans="1:8" x14ac:dyDescent="0.4">
      <c r="A307">
        <v>302</v>
      </c>
      <c r="B307" t="str">
        <f>VLOOKUP($C307,regios!$B:$E,4,0)</f>
        <v>Lower middle income</v>
      </c>
      <c r="C307" t="s">
        <v>96</v>
      </c>
      <c r="D307" t="s">
        <v>227</v>
      </c>
      <c r="E307" t="b">
        <f t="shared" si="8"/>
        <v>1</v>
      </c>
      <c r="F307" s="6">
        <v>6331970412.7965288</v>
      </c>
      <c r="G307" s="6">
        <v>8511728</v>
      </c>
      <c r="H307" s="7">
        <f t="shared" si="9"/>
        <v>743.91127310418392</v>
      </c>
    </row>
    <row r="308" spans="1:8" x14ac:dyDescent="0.4">
      <c r="A308">
        <v>303</v>
      </c>
      <c r="B308" t="str">
        <f>VLOOKUP($C308,regios!$B:$E,4,0)</f>
        <v>High income</v>
      </c>
      <c r="C308" t="s">
        <v>97</v>
      </c>
      <c r="D308" t="s">
        <v>227</v>
      </c>
      <c r="E308" t="b">
        <f t="shared" si="8"/>
        <v>1</v>
      </c>
      <c r="F308" s="6">
        <v>53749989092.019722</v>
      </c>
      <c r="G308" s="6">
        <v>10187576</v>
      </c>
      <c r="H308" s="7">
        <f t="shared" si="9"/>
        <v>5276.0331890549551</v>
      </c>
    </row>
    <row r="309" spans="1:8" x14ac:dyDescent="0.4">
      <c r="A309">
        <v>304</v>
      </c>
      <c r="B309" t="str">
        <f>VLOOKUP($C309,regios!$B:$E,4,0)</f>
        <v>Upper middle income</v>
      </c>
      <c r="C309" t="s">
        <v>98</v>
      </c>
      <c r="D309" t="s">
        <v>227</v>
      </c>
      <c r="E309" t="b">
        <f t="shared" si="8"/>
        <v>1</v>
      </c>
      <c r="F309" s="6">
        <v>160446947784.9086</v>
      </c>
      <c r="G309" s="6">
        <v>217112437</v>
      </c>
      <c r="H309" s="7">
        <f t="shared" si="9"/>
        <v>739.00394653535488</v>
      </c>
    </row>
    <row r="310" spans="1:8" x14ac:dyDescent="0.4">
      <c r="A310">
        <v>305</v>
      </c>
      <c r="B310" t="str">
        <f>VLOOKUP($C310,regios!$B:$E,4,0)</f>
        <v>High income</v>
      </c>
      <c r="C310" t="s">
        <v>99</v>
      </c>
      <c r="D310" t="s">
        <v>227</v>
      </c>
      <c r="E310" t="b">
        <f t="shared" si="8"/>
        <v>1</v>
      </c>
      <c r="F310" s="6">
        <v>1659131243.7383709</v>
      </c>
      <c r="G310" s="6">
        <v>76398</v>
      </c>
      <c r="H310" s="7">
        <f t="shared" si="9"/>
        <v>21716.946042283449</v>
      </c>
    </row>
    <row r="311" spans="1:8" x14ac:dyDescent="0.4">
      <c r="A311">
        <v>306</v>
      </c>
      <c r="B311" t="str">
        <f>VLOOKUP($C311,regios!$B:$E,4,0)</f>
        <v>Lower middle income</v>
      </c>
      <c r="C311" t="s">
        <v>100</v>
      </c>
      <c r="D311" t="s">
        <v>227</v>
      </c>
      <c r="E311" t="b">
        <f t="shared" si="8"/>
        <v>1</v>
      </c>
      <c r="F311" s="6">
        <v>485441014538.63818</v>
      </c>
      <c r="G311" s="6">
        <v>1078970907</v>
      </c>
      <c r="H311" s="7">
        <f t="shared" si="9"/>
        <v>449.91112493326773</v>
      </c>
    </row>
    <row r="312" spans="1:8" x14ac:dyDescent="0.4">
      <c r="A312">
        <v>307</v>
      </c>
      <c r="B312" t="str">
        <f>VLOOKUP($C312,regios!$B:$E,4,0)</f>
        <v>High income</v>
      </c>
      <c r="C312" t="s">
        <v>101</v>
      </c>
      <c r="D312" t="s">
        <v>227</v>
      </c>
      <c r="E312" t="b">
        <f t="shared" si="8"/>
        <v>1</v>
      </c>
      <c r="F312" s="6">
        <v>109346669229.6954</v>
      </c>
      <c r="G312" s="6">
        <v>3866243</v>
      </c>
      <c r="H312" s="7">
        <f t="shared" si="9"/>
        <v>28282.40988207296</v>
      </c>
    </row>
    <row r="313" spans="1:8" x14ac:dyDescent="0.4">
      <c r="A313">
        <v>308</v>
      </c>
      <c r="B313" t="str">
        <f>VLOOKUP($C313,regios!$B:$E,4,0)</f>
        <v>Lower middle income</v>
      </c>
      <c r="C313" t="s">
        <v>102</v>
      </c>
      <c r="D313" t="s">
        <v>227</v>
      </c>
      <c r="E313" t="b">
        <f t="shared" si="8"/>
        <v>1</v>
      </c>
      <c r="F313" s="6">
        <v>126878750295.5834</v>
      </c>
      <c r="G313" s="6">
        <v>66674851.000000007</v>
      </c>
      <c r="H313" s="7">
        <f t="shared" si="9"/>
        <v>1902.9476390668408</v>
      </c>
    </row>
    <row r="314" spans="1:8" x14ac:dyDescent="0.4">
      <c r="A314">
        <v>309</v>
      </c>
      <c r="B314" t="str">
        <f>VLOOKUP($C314,regios!$B:$E,4,0)</f>
        <v>Upper middle income</v>
      </c>
      <c r="C314" t="s">
        <v>103</v>
      </c>
      <c r="D314" t="s">
        <v>227</v>
      </c>
      <c r="E314" t="b">
        <f t="shared" si="8"/>
        <v>1</v>
      </c>
      <c r="F314" s="6">
        <v>36176430128.805733</v>
      </c>
      <c r="G314" s="6">
        <v>25425663</v>
      </c>
      <c r="H314" s="7">
        <f t="shared" si="9"/>
        <v>1422.8313389037578</v>
      </c>
    </row>
    <row r="315" spans="1:8" x14ac:dyDescent="0.4">
      <c r="A315">
        <v>310</v>
      </c>
      <c r="B315" t="str">
        <f>VLOOKUP($C315,regios!$B:$E,4,0)</f>
        <v>High income</v>
      </c>
      <c r="C315" t="s">
        <v>104</v>
      </c>
      <c r="D315" t="s">
        <v>227</v>
      </c>
      <c r="E315" t="b">
        <f t="shared" si="8"/>
        <v>1</v>
      </c>
      <c r="F315" s="6">
        <v>8234846804.6058187</v>
      </c>
      <c r="G315" s="6">
        <v>284968</v>
      </c>
      <c r="H315" s="7">
        <f t="shared" si="9"/>
        <v>28897.443939690838</v>
      </c>
    </row>
    <row r="316" spans="1:8" x14ac:dyDescent="0.4">
      <c r="A316">
        <v>311</v>
      </c>
      <c r="B316" t="str">
        <f>VLOOKUP($C316,regios!$B:$E,4,0)</f>
        <v>High income</v>
      </c>
      <c r="C316" t="s">
        <v>105</v>
      </c>
      <c r="D316" t="s">
        <v>227</v>
      </c>
      <c r="E316" t="b">
        <f t="shared" si="8"/>
        <v>1</v>
      </c>
      <c r="F316" s="6">
        <v>134635822098.58051</v>
      </c>
      <c r="G316" s="6">
        <v>6439000</v>
      </c>
      <c r="H316" s="7">
        <f t="shared" si="9"/>
        <v>20909.43036163698</v>
      </c>
    </row>
    <row r="317" spans="1:8" x14ac:dyDescent="0.4">
      <c r="A317">
        <v>312</v>
      </c>
      <c r="B317" t="str">
        <f>VLOOKUP($C317,regios!$B:$E,4,0)</f>
        <v>High income</v>
      </c>
      <c r="C317" t="s">
        <v>106</v>
      </c>
      <c r="D317" t="s">
        <v>227</v>
      </c>
      <c r="E317" t="b">
        <f t="shared" si="8"/>
        <v>1</v>
      </c>
      <c r="F317" s="6">
        <v>1168023426056.3789</v>
      </c>
      <c r="G317" s="6">
        <v>56974100</v>
      </c>
      <c r="H317" s="7">
        <f t="shared" si="9"/>
        <v>20500.954399567152</v>
      </c>
    </row>
    <row r="318" spans="1:8" x14ac:dyDescent="0.4">
      <c r="A318">
        <v>313</v>
      </c>
      <c r="B318" t="str">
        <f>VLOOKUP($C318,regios!$B:$E,4,0)</f>
        <v>Upper middle income</v>
      </c>
      <c r="C318" t="s">
        <v>107</v>
      </c>
      <c r="D318" t="s">
        <v>227</v>
      </c>
      <c r="E318" t="b">
        <f t="shared" si="8"/>
        <v>1</v>
      </c>
      <c r="F318" s="6">
        <v>9194727831.073185</v>
      </c>
      <c r="G318" s="6">
        <v>2625405</v>
      </c>
      <c r="H318" s="7">
        <f t="shared" si="9"/>
        <v>3502.2131180039592</v>
      </c>
    </row>
    <row r="319" spans="1:8" x14ac:dyDescent="0.4">
      <c r="A319">
        <v>314</v>
      </c>
      <c r="B319" t="str">
        <f>VLOOKUP($C319,regios!$B:$E,4,0)</f>
        <v>Lower middle income</v>
      </c>
      <c r="C319" t="s">
        <v>108</v>
      </c>
      <c r="D319" t="s">
        <v>227</v>
      </c>
      <c r="E319" t="b">
        <f t="shared" si="8"/>
        <v>1</v>
      </c>
      <c r="F319" s="6">
        <v>8975814652.8196011</v>
      </c>
      <c r="G319" s="6">
        <v>5163310</v>
      </c>
      <c r="H319" s="7">
        <f t="shared" si="9"/>
        <v>1738.383837658324</v>
      </c>
    </row>
    <row r="320" spans="1:8" x14ac:dyDescent="0.4">
      <c r="A320">
        <v>315</v>
      </c>
      <c r="B320" t="str">
        <f>VLOOKUP($C320,regios!$B:$E,4,0)</f>
        <v>High income</v>
      </c>
      <c r="C320" t="s">
        <v>109</v>
      </c>
      <c r="D320" t="s">
        <v>227</v>
      </c>
      <c r="E320" t="b">
        <f t="shared" si="8"/>
        <v>1</v>
      </c>
      <c r="F320" s="6">
        <v>4374711694090.8711</v>
      </c>
      <c r="G320" s="6">
        <v>127149000</v>
      </c>
      <c r="H320" s="7">
        <f t="shared" si="9"/>
        <v>34406.182463809164</v>
      </c>
    </row>
    <row r="321" spans="1:8" x14ac:dyDescent="0.4">
      <c r="A321">
        <v>316</v>
      </c>
      <c r="B321" t="str">
        <f>VLOOKUP($C321,regios!$B:$E,4,0)</f>
        <v>Upper middle income</v>
      </c>
      <c r="C321" t="s">
        <v>110</v>
      </c>
      <c r="D321" t="s">
        <v>227</v>
      </c>
      <c r="E321" t="b">
        <f t="shared" si="8"/>
        <v>1</v>
      </c>
      <c r="F321" s="6">
        <v>22152689179.881512</v>
      </c>
      <c r="G321" s="6">
        <v>14858335</v>
      </c>
      <c r="H321" s="7">
        <f t="shared" si="9"/>
        <v>1490.9267545711893</v>
      </c>
    </row>
    <row r="322" spans="1:8" x14ac:dyDescent="0.4">
      <c r="A322">
        <v>317</v>
      </c>
      <c r="B322" t="str">
        <f>VLOOKUP($C322,regios!$B:$E,4,0)</f>
        <v>Lower middle income</v>
      </c>
      <c r="C322" t="s">
        <v>111</v>
      </c>
      <c r="D322" t="s">
        <v>227</v>
      </c>
      <c r="E322" t="b">
        <f t="shared" si="8"/>
        <v>1</v>
      </c>
      <c r="F322" s="6">
        <v>12986007425.87805</v>
      </c>
      <c r="G322" s="6">
        <v>31800343</v>
      </c>
      <c r="H322" s="7">
        <f t="shared" si="9"/>
        <v>408.36060874808959</v>
      </c>
    </row>
    <row r="323" spans="1:8" x14ac:dyDescent="0.4">
      <c r="A323">
        <v>318</v>
      </c>
      <c r="B323" t="str">
        <f>VLOOKUP($C323,regios!$B:$E,4,0)</f>
        <v>Lower middle income</v>
      </c>
      <c r="C323" t="s">
        <v>112</v>
      </c>
      <c r="D323" t="s">
        <v>227</v>
      </c>
      <c r="E323" t="b">
        <f t="shared" si="8"/>
        <v>1</v>
      </c>
      <c r="F323" s="6">
        <v>1525116370.279392</v>
      </c>
      <c r="G323" s="6">
        <v>4945100</v>
      </c>
      <c r="H323" s="7">
        <f t="shared" si="9"/>
        <v>308.4096115911492</v>
      </c>
    </row>
    <row r="324" spans="1:8" x14ac:dyDescent="0.4">
      <c r="A324">
        <v>319</v>
      </c>
      <c r="B324" t="str">
        <f>VLOOKUP($C324,regios!$B:$E,4,0)</f>
        <v>Lower middle income</v>
      </c>
      <c r="C324" t="s">
        <v>113</v>
      </c>
      <c r="D324" t="s">
        <v>227</v>
      </c>
      <c r="E324" t="b">
        <f t="shared" si="8"/>
        <v>1</v>
      </c>
      <c r="F324" s="6">
        <v>3984000517.0744138</v>
      </c>
      <c r="G324" s="6">
        <v>12338192</v>
      </c>
      <c r="H324" s="7">
        <f t="shared" si="9"/>
        <v>322.89986385966546</v>
      </c>
    </row>
    <row r="325" spans="1:8" x14ac:dyDescent="0.4">
      <c r="A325">
        <v>320</v>
      </c>
      <c r="B325" t="str">
        <f>VLOOKUP($C325,regios!$B:$E,4,0)</f>
        <v>Lower middle income</v>
      </c>
      <c r="C325" t="s">
        <v>114</v>
      </c>
      <c r="D325" t="s">
        <v>227</v>
      </c>
      <c r="E325" t="b">
        <f t="shared" si="8"/>
        <v>1</v>
      </c>
      <c r="F325" s="6">
        <v>63099901.626218937</v>
      </c>
      <c r="G325" s="6">
        <v>90531</v>
      </c>
      <c r="H325" s="7">
        <f t="shared" si="9"/>
        <v>696.99773145352356</v>
      </c>
    </row>
    <row r="326" spans="1:8" x14ac:dyDescent="0.4">
      <c r="A326">
        <v>321</v>
      </c>
      <c r="B326" t="str">
        <f>VLOOKUP($C326,regios!$B:$E,4,0)</f>
        <v>High income</v>
      </c>
      <c r="C326" t="s">
        <v>115</v>
      </c>
      <c r="D326" t="s">
        <v>227</v>
      </c>
      <c r="E326" t="b">
        <f t="shared" si="8"/>
        <v>1</v>
      </c>
      <c r="F326" s="6">
        <v>458643829.01419938</v>
      </c>
      <c r="G326" s="6">
        <v>45986</v>
      </c>
      <c r="H326" s="7">
        <f t="shared" si="9"/>
        <v>9973.5534513590956</v>
      </c>
    </row>
    <row r="327" spans="1:8" x14ac:dyDescent="0.4">
      <c r="A327">
        <v>322</v>
      </c>
      <c r="B327" t="str">
        <f>VLOOKUP($C327,regios!$B:$E,4,0)</f>
        <v>High income</v>
      </c>
      <c r="C327" t="s">
        <v>116</v>
      </c>
      <c r="D327" t="s">
        <v>227</v>
      </c>
      <c r="E327" t="b">
        <f t="shared" ref="E327:E390" si="10">NOT(ISERROR(F327))</f>
        <v>1</v>
      </c>
      <c r="F327" s="6">
        <v>547656279894.58679</v>
      </c>
      <c r="G327" s="6">
        <v>47370164</v>
      </c>
      <c r="H327" s="7">
        <f t="shared" ref="H327:H390" si="11">F327/G327</f>
        <v>11561.207174511508</v>
      </c>
    </row>
    <row r="328" spans="1:8" x14ac:dyDescent="0.4">
      <c r="A328">
        <v>323</v>
      </c>
      <c r="B328" t="str">
        <f>VLOOKUP($C328,regios!$B:$E,4,0)</f>
        <v>High income</v>
      </c>
      <c r="C328" t="s">
        <v>117</v>
      </c>
      <c r="D328" t="s">
        <v>227</v>
      </c>
      <c r="E328" t="b">
        <f t="shared" si="10"/>
        <v>1</v>
      </c>
      <c r="F328" s="6">
        <v>34889559869.832603</v>
      </c>
      <c r="G328" s="6">
        <v>1991674</v>
      </c>
      <c r="H328" s="7">
        <f t="shared" si="11"/>
        <v>17517.706145600438</v>
      </c>
    </row>
    <row r="329" spans="1:8" x14ac:dyDescent="0.4">
      <c r="A329">
        <v>324</v>
      </c>
      <c r="B329" t="str">
        <f>VLOOKUP($C329,regios!$B:$E,4,0)</f>
        <v>Lower middle income</v>
      </c>
      <c r="C329" t="s">
        <v>118</v>
      </c>
      <c r="D329" t="s">
        <v>227</v>
      </c>
      <c r="E329" t="b">
        <f t="shared" si="10"/>
        <v>1</v>
      </c>
      <c r="F329" s="6">
        <v>1768619058.3464739</v>
      </c>
      <c r="G329" s="6">
        <v>5519707</v>
      </c>
      <c r="H329" s="7">
        <f t="shared" si="11"/>
        <v>320.41901107186919</v>
      </c>
    </row>
    <row r="330" spans="1:8" x14ac:dyDescent="0.4">
      <c r="A330">
        <v>325</v>
      </c>
      <c r="B330" t="str">
        <f>VLOOKUP($C330,regios!$B:$E,4,0)</f>
        <v>Lower middle income</v>
      </c>
      <c r="C330" t="s">
        <v>119</v>
      </c>
      <c r="D330" t="s">
        <v>227</v>
      </c>
      <c r="E330" t="b">
        <f t="shared" si="10"/>
        <v>1</v>
      </c>
      <c r="F330" s="6">
        <v>17649751243.78109</v>
      </c>
      <c r="G330" s="6">
        <v>4389200</v>
      </c>
      <c r="H330" s="7">
        <f t="shared" si="11"/>
        <v>4021.1772632327279</v>
      </c>
    </row>
    <row r="331" spans="1:8" x14ac:dyDescent="0.4">
      <c r="A331">
        <v>326</v>
      </c>
      <c r="B331" t="str">
        <f>VLOOKUP($C331,regios!$B:$E,4,0)</f>
        <v>Low income</v>
      </c>
      <c r="C331" t="s">
        <v>120</v>
      </c>
      <c r="D331" t="s">
        <v>227</v>
      </c>
      <c r="E331" t="b">
        <f t="shared" si="10"/>
        <v>1</v>
      </c>
      <c r="F331" s="6">
        <v>906000000</v>
      </c>
      <c r="G331" s="6">
        <v>2981648</v>
      </c>
      <c r="H331" s="7">
        <f t="shared" si="11"/>
        <v>303.85880560012447</v>
      </c>
    </row>
    <row r="332" spans="1:8" x14ac:dyDescent="0.4">
      <c r="A332">
        <v>327</v>
      </c>
      <c r="B332" t="str">
        <f>VLOOKUP($C332,regios!$B:$E,4,0)</f>
        <v>Upper middle income</v>
      </c>
      <c r="C332" t="s">
        <v>121</v>
      </c>
      <c r="D332" t="s">
        <v>227</v>
      </c>
      <c r="E332" t="b">
        <f t="shared" si="10"/>
        <v>1</v>
      </c>
      <c r="F332" s="6">
        <v>34112079628.757229</v>
      </c>
      <c r="G332" s="6">
        <v>5275916</v>
      </c>
      <c r="H332" s="7">
        <f t="shared" si="11"/>
        <v>6465.6222026198348</v>
      </c>
    </row>
    <row r="333" spans="1:8" x14ac:dyDescent="0.4">
      <c r="A333">
        <v>328</v>
      </c>
      <c r="B333" t="str">
        <f>VLOOKUP($C333,regios!$B:$E,4,0)</f>
        <v>Upper middle income</v>
      </c>
      <c r="C333" t="s">
        <v>122</v>
      </c>
      <c r="D333" t="s">
        <v>227</v>
      </c>
      <c r="E333" t="b">
        <f t="shared" si="10"/>
        <v>1</v>
      </c>
      <c r="F333" s="6">
        <v>892592592.59259248</v>
      </c>
      <c r="G333" s="6">
        <v>160594</v>
      </c>
      <c r="H333" s="7">
        <f t="shared" si="11"/>
        <v>5558.0693711632593</v>
      </c>
    </row>
    <row r="334" spans="1:8" x14ac:dyDescent="0.4">
      <c r="A334">
        <v>329</v>
      </c>
      <c r="B334" t="str">
        <f>VLOOKUP($C334,regios!$B:$E,4,0)</f>
        <v>High income</v>
      </c>
      <c r="C334" t="s">
        <v>123</v>
      </c>
      <c r="D334" t="s">
        <v>227</v>
      </c>
      <c r="E334" t="b">
        <f t="shared" si="10"/>
        <v>1</v>
      </c>
      <c r="F334" s="6">
        <v>2491800558.7767348</v>
      </c>
      <c r="G334" s="6">
        <v>33376</v>
      </c>
      <c r="H334" s="7">
        <f t="shared" si="11"/>
        <v>74658.453942255961</v>
      </c>
    </row>
    <row r="335" spans="1:8" x14ac:dyDescent="0.4">
      <c r="A335">
        <v>330</v>
      </c>
      <c r="B335" t="str">
        <f>VLOOKUP($C335,regios!$B:$E,4,0)</f>
        <v>Lower middle income</v>
      </c>
      <c r="C335" t="s">
        <v>124</v>
      </c>
      <c r="D335" t="s">
        <v>227</v>
      </c>
      <c r="E335" t="b">
        <f t="shared" si="10"/>
        <v>1</v>
      </c>
      <c r="F335" s="6">
        <v>15749753804.834379</v>
      </c>
      <c r="G335" s="6">
        <v>18920275</v>
      </c>
      <c r="H335" s="7">
        <f t="shared" si="11"/>
        <v>832.42731962587118</v>
      </c>
    </row>
    <row r="336" spans="1:8" x14ac:dyDescent="0.4">
      <c r="A336">
        <v>331</v>
      </c>
      <c r="B336" t="str">
        <f>VLOOKUP($C336,regios!$B:$E,4,0)</f>
        <v>Lower middle income</v>
      </c>
      <c r="C336" t="s">
        <v>125</v>
      </c>
      <c r="D336" t="s">
        <v>227</v>
      </c>
      <c r="E336" t="b">
        <f t="shared" si="10"/>
        <v>1</v>
      </c>
      <c r="F336" s="6">
        <v>825706961.2386893</v>
      </c>
      <c r="G336" s="6">
        <v>1999473</v>
      </c>
      <c r="H336" s="7">
        <f t="shared" si="11"/>
        <v>412.96229618438923</v>
      </c>
    </row>
    <row r="337" spans="1:8" x14ac:dyDescent="0.4">
      <c r="A337">
        <v>332</v>
      </c>
      <c r="B337" t="str">
        <f>VLOOKUP($C337,regios!$B:$E,4,0)</f>
        <v>High income</v>
      </c>
      <c r="C337" t="s">
        <v>126</v>
      </c>
      <c r="D337" t="s">
        <v>227</v>
      </c>
      <c r="E337" t="b">
        <f t="shared" si="10"/>
        <v>1</v>
      </c>
      <c r="F337" s="6">
        <v>12237388001.72637</v>
      </c>
      <c r="G337" s="6">
        <v>3470818</v>
      </c>
      <c r="H337" s="7">
        <f t="shared" si="11"/>
        <v>3525.7936318546144</v>
      </c>
    </row>
    <row r="338" spans="1:8" x14ac:dyDescent="0.4">
      <c r="A338">
        <v>333</v>
      </c>
      <c r="B338" t="str">
        <f>VLOOKUP($C338,regios!$B:$E,4,0)</f>
        <v>High income</v>
      </c>
      <c r="C338" t="s">
        <v>127</v>
      </c>
      <c r="D338" t="s">
        <v>227</v>
      </c>
      <c r="E338" t="b">
        <f t="shared" si="10"/>
        <v>1</v>
      </c>
      <c r="F338" s="6">
        <v>21387533703.2327</v>
      </c>
      <c r="G338" s="6">
        <v>441525</v>
      </c>
      <c r="H338" s="7">
        <f t="shared" si="11"/>
        <v>48440.142015135498</v>
      </c>
    </row>
    <row r="339" spans="1:8" x14ac:dyDescent="0.4">
      <c r="A339">
        <v>334</v>
      </c>
      <c r="B339" t="str">
        <f>VLOOKUP($C339,regios!$B:$E,4,0)</f>
        <v>High income</v>
      </c>
      <c r="C339" t="s">
        <v>128</v>
      </c>
      <c r="D339" t="s">
        <v>227</v>
      </c>
      <c r="E339" t="b">
        <f t="shared" si="10"/>
        <v>1</v>
      </c>
      <c r="F339" s="6">
        <v>8362398701.5894346</v>
      </c>
      <c r="G339" s="6">
        <v>2337170</v>
      </c>
      <c r="H339" s="7">
        <f t="shared" si="11"/>
        <v>3578.0019004135065</v>
      </c>
    </row>
    <row r="340" spans="1:8" x14ac:dyDescent="0.4">
      <c r="A340">
        <v>335</v>
      </c>
      <c r="B340" t="str">
        <f>VLOOKUP($C340,regios!$B:$E,4,0)</f>
        <v>High income</v>
      </c>
      <c r="C340" t="s">
        <v>129</v>
      </c>
      <c r="D340" t="s">
        <v>227</v>
      </c>
      <c r="E340" t="b">
        <f t="shared" si="10"/>
        <v>1</v>
      </c>
      <c r="F340" s="6">
        <v>6860272608.4521065</v>
      </c>
      <c r="G340" s="6">
        <v>439122</v>
      </c>
      <c r="H340" s="7">
        <f t="shared" si="11"/>
        <v>15622.703049385151</v>
      </c>
    </row>
    <row r="341" spans="1:8" x14ac:dyDescent="0.4">
      <c r="A341">
        <v>336</v>
      </c>
      <c r="B341" t="str">
        <f>VLOOKUP($C341,regios!$B:$E,4,0)</f>
        <v>High income</v>
      </c>
      <c r="C341" t="s">
        <v>130</v>
      </c>
      <c r="D341" t="s">
        <v>227</v>
      </c>
      <c r="E341" t="b">
        <f t="shared" si="10"/>
        <v>0</v>
      </c>
      <c r="F341" s="6" t="e">
        <v>#N/A</v>
      </c>
      <c r="G341" s="6">
        <v>30387</v>
      </c>
      <c r="H341" s="7" t="e">
        <f t="shared" si="11"/>
        <v>#N/A</v>
      </c>
    </row>
    <row r="342" spans="1:8" x14ac:dyDescent="0.4">
      <c r="A342">
        <v>337</v>
      </c>
      <c r="B342" t="str">
        <f>VLOOKUP($C342,regios!$B:$E,4,0)</f>
        <v>Lower middle income</v>
      </c>
      <c r="C342" t="s">
        <v>131</v>
      </c>
      <c r="D342" t="s">
        <v>227</v>
      </c>
      <c r="E342" t="b">
        <f t="shared" si="10"/>
        <v>1</v>
      </c>
      <c r="F342" s="6">
        <v>43831480207.644447</v>
      </c>
      <c r="G342" s="6">
        <v>28930097</v>
      </c>
      <c r="H342" s="7">
        <f t="shared" si="11"/>
        <v>1515.0823796976708</v>
      </c>
    </row>
    <row r="343" spans="1:8" x14ac:dyDescent="0.4">
      <c r="A343">
        <v>338</v>
      </c>
      <c r="B343" t="str">
        <f>VLOOKUP($C343,regios!$B:$E,4,0)</f>
        <v>High income</v>
      </c>
      <c r="C343" t="s">
        <v>132</v>
      </c>
      <c r="D343" t="s">
        <v>227</v>
      </c>
      <c r="E343" t="b">
        <f t="shared" si="10"/>
        <v>1</v>
      </c>
      <c r="F343" s="6">
        <v>2673723033.7123942</v>
      </c>
      <c r="G343" s="6">
        <v>32444</v>
      </c>
      <c r="H343" s="7">
        <f t="shared" si="11"/>
        <v>82410.400496621689</v>
      </c>
    </row>
    <row r="344" spans="1:8" x14ac:dyDescent="0.4">
      <c r="A344">
        <v>339</v>
      </c>
      <c r="B344" t="str">
        <f>VLOOKUP($C344,regios!$B:$E,4,0)</f>
        <v>Upper middle income</v>
      </c>
      <c r="C344" t="s">
        <v>133</v>
      </c>
      <c r="D344" t="s">
        <v>227</v>
      </c>
      <c r="E344" t="b">
        <f t="shared" si="10"/>
        <v>1</v>
      </c>
      <c r="F344" s="6">
        <v>1480673594.05602</v>
      </c>
      <c r="G344" s="6">
        <v>2918135</v>
      </c>
      <c r="H344" s="7">
        <f t="shared" si="11"/>
        <v>507.40407625281904</v>
      </c>
    </row>
    <row r="345" spans="1:8" x14ac:dyDescent="0.4">
      <c r="A345">
        <v>340</v>
      </c>
      <c r="B345" t="str">
        <f>VLOOKUP($C345,regios!$B:$E,4,0)</f>
        <v>Low income</v>
      </c>
      <c r="C345" t="s">
        <v>134</v>
      </c>
      <c r="D345" t="s">
        <v>227</v>
      </c>
      <c r="E345" t="b">
        <f t="shared" si="10"/>
        <v>1</v>
      </c>
      <c r="F345" s="6">
        <v>5438332601.9079809</v>
      </c>
      <c r="G345" s="6">
        <v>16709665</v>
      </c>
      <c r="H345" s="7">
        <f t="shared" si="11"/>
        <v>325.46030108371298</v>
      </c>
    </row>
    <row r="346" spans="1:8" x14ac:dyDescent="0.4">
      <c r="A346">
        <v>341</v>
      </c>
      <c r="B346" t="str">
        <f>VLOOKUP($C346,regios!$B:$E,4,0)</f>
        <v>Upper middle income</v>
      </c>
      <c r="C346" t="s">
        <v>135</v>
      </c>
      <c r="D346" t="s">
        <v>227</v>
      </c>
      <c r="E346" t="b">
        <f t="shared" si="10"/>
        <v>1</v>
      </c>
      <c r="F346" s="6">
        <v>870031676.7987932</v>
      </c>
      <c r="G346" s="6">
        <v>287324</v>
      </c>
      <c r="H346" s="7">
        <f t="shared" si="11"/>
        <v>3028.0508304172058</v>
      </c>
    </row>
    <row r="347" spans="1:8" x14ac:dyDescent="0.4">
      <c r="A347">
        <v>342</v>
      </c>
      <c r="B347" t="str">
        <f>VLOOKUP($C347,regios!$B:$E,4,0)</f>
        <v>Upper middle income</v>
      </c>
      <c r="C347" t="s">
        <v>136</v>
      </c>
      <c r="D347" t="s">
        <v>227</v>
      </c>
      <c r="E347" t="b">
        <f t="shared" si="10"/>
        <v>1</v>
      </c>
      <c r="F347" s="6">
        <v>796064590656.1759</v>
      </c>
      <c r="G347" s="6">
        <v>99394288</v>
      </c>
      <c r="H347" s="7">
        <f t="shared" si="11"/>
        <v>8009.1583397244713</v>
      </c>
    </row>
    <row r="348" spans="1:8" x14ac:dyDescent="0.4">
      <c r="A348">
        <v>343</v>
      </c>
      <c r="B348" t="str">
        <f>VLOOKUP($C348,regios!$B:$E,4,0)</f>
        <v>Upper middle income</v>
      </c>
      <c r="C348" t="s">
        <v>137</v>
      </c>
      <c r="D348" t="s">
        <v>227</v>
      </c>
      <c r="E348" t="b">
        <f t="shared" si="10"/>
        <v>1</v>
      </c>
      <c r="F348" s="6">
        <v>122824000</v>
      </c>
      <c r="G348" s="6">
        <v>54413</v>
      </c>
      <c r="H348" s="7">
        <f t="shared" si="11"/>
        <v>2257.2547001635639</v>
      </c>
    </row>
    <row r="349" spans="1:8" x14ac:dyDescent="0.4">
      <c r="A349">
        <v>344</v>
      </c>
      <c r="B349" t="str">
        <f>VLOOKUP($C349,regios!$B:$E,4,0)</f>
        <v>Upper middle income</v>
      </c>
      <c r="C349" t="s">
        <v>138</v>
      </c>
      <c r="D349" t="s">
        <v>227</v>
      </c>
      <c r="E349" t="b">
        <f t="shared" si="10"/>
        <v>1</v>
      </c>
      <c r="F349" s="6">
        <v>3709636030.6657839</v>
      </c>
      <c r="G349" s="6">
        <v>2034882</v>
      </c>
      <c r="H349" s="7">
        <f t="shared" si="11"/>
        <v>1823.0226768263633</v>
      </c>
    </row>
    <row r="350" spans="1:8" x14ac:dyDescent="0.4">
      <c r="A350">
        <v>345</v>
      </c>
      <c r="B350" t="str">
        <f>VLOOKUP($C350,regios!$B:$E,4,0)</f>
        <v>Low income</v>
      </c>
      <c r="C350" t="s">
        <v>139</v>
      </c>
      <c r="D350" t="s">
        <v>227</v>
      </c>
      <c r="E350" t="b">
        <f t="shared" si="10"/>
        <v>1</v>
      </c>
      <c r="F350" s="6">
        <v>3468337942.3206348</v>
      </c>
      <c r="G350" s="6">
        <v>11583824</v>
      </c>
      <c r="H350" s="7">
        <f t="shared" si="11"/>
        <v>299.41217531625438</v>
      </c>
    </row>
    <row r="351" spans="1:8" x14ac:dyDescent="0.4">
      <c r="A351">
        <v>346</v>
      </c>
      <c r="B351" t="str">
        <f>VLOOKUP($C351,regios!$B:$E,4,0)</f>
        <v>High income</v>
      </c>
      <c r="C351" t="s">
        <v>140</v>
      </c>
      <c r="D351" t="s">
        <v>227</v>
      </c>
      <c r="E351" t="b">
        <f t="shared" si="10"/>
        <v>1</v>
      </c>
      <c r="F351" s="6">
        <v>4088368961.7583599</v>
      </c>
      <c r="G351" s="6">
        <v>393028</v>
      </c>
      <c r="H351" s="7">
        <f t="shared" si="11"/>
        <v>10402.233331361531</v>
      </c>
    </row>
    <row r="352" spans="1:8" x14ac:dyDescent="0.4">
      <c r="A352">
        <v>347</v>
      </c>
      <c r="B352" t="str">
        <f>VLOOKUP($C352,regios!$B:$E,4,0)</f>
        <v>Lower middle income</v>
      </c>
      <c r="C352" t="s">
        <v>141</v>
      </c>
      <c r="D352" t="s">
        <v>227</v>
      </c>
      <c r="E352" t="b">
        <f t="shared" si="10"/>
        <v>1</v>
      </c>
      <c r="F352" s="6">
        <v>6477790688.2284384</v>
      </c>
      <c r="G352" s="6">
        <v>46014826</v>
      </c>
      <c r="H352" s="7">
        <f t="shared" si="11"/>
        <v>140.77616393091301</v>
      </c>
    </row>
    <row r="353" spans="1:8" x14ac:dyDescent="0.4">
      <c r="A353">
        <v>348</v>
      </c>
      <c r="B353" t="str">
        <f>VLOOKUP($C353,regios!$B:$E,4,0)</f>
        <v>Upper middle income</v>
      </c>
      <c r="C353" t="s">
        <v>142</v>
      </c>
      <c r="D353" t="s">
        <v>227</v>
      </c>
      <c r="E353" t="b">
        <f t="shared" si="10"/>
        <v>1</v>
      </c>
      <c r="F353" s="6">
        <v>1159869245.9251299</v>
      </c>
      <c r="G353" s="6">
        <v>607389</v>
      </c>
      <c r="H353" s="7">
        <f t="shared" si="11"/>
        <v>1909.5987018617886</v>
      </c>
    </row>
    <row r="354" spans="1:8" x14ac:dyDescent="0.4">
      <c r="A354">
        <v>349</v>
      </c>
      <c r="B354" t="str">
        <f>VLOOKUP($C354,regios!$B:$E,4,0)</f>
        <v>Lower middle income</v>
      </c>
      <c r="C354" t="s">
        <v>143</v>
      </c>
      <c r="D354" t="s">
        <v>227</v>
      </c>
      <c r="E354" t="b">
        <f t="shared" si="10"/>
        <v>1</v>
      </c>
      <c r="F354" s="6">
        <v>1267997934.3125041</v>
      </c>
      <c r="G354" s="6">
        <v>2472601</v>
      </c>
      <c r="H354" s="7">
        <f t="shared" si="11"/>
        <v>512.81946998828528</v>
      </c>
    </row>
    <row r="355" spans="1:8" x14ac:dyDescent="0.4">
      <c r="A355">
        <v>350</v>
      </c>
      <c r="B355" t="str">
        <f>VLOOKUP($C355,regios!$B:$E,4,0)</f>
        <v>High income</v>
      </c>
      <c r="C355" t="s">
        <v>144</v>
      </c>
      <c r="D355" t="s">
        <v>227</v>
      </c>
      <c r="E355" t="b">
        <f t="shared" si="10"/>
        <v>0</v>
      </c>
      <c r="F355" s="6" t="e">
        <v>#N/A</v>
      </c>
      <c r="G355" s="6">
        <v>79479</v>
      </c>
      <c r="H355" s="7" t="e">
        <f t="shared" si="11"/>
        <v>#N/A</v>
      </c>
    </row>
    <row r="356" spans="1:8" x14ac:dyDescent="0.4">
      <c r="A356">
        <v>351</v>
      </c>
      <c r="B356" t="str">
        <f>VLOOKUP($C356,regios!$B:$E,4,0)</f>
        <v>Low income</v>
      </c>
      <c r="C356" t="s">
        <v>145</v>
      </c>
      <c r="D356" t="s">
        <v>227</v>
      </c>
      <c r="E356" t="b">
        <f t="shared" si="10"/>
        <v>1</v>
      </c>
      <c r="F356" s="6">
        <v>5650154067.1034622</v>
      </c>
      <c r="G356" s="6">
        <v>18220716</v>
      </c>
      <c r="H356" s="7">
        <f t="shared" si="11"/>
        <v>310.09506251584526</v>
      </c>
    </row>
    <row r="357" spans="1:8" x14ac:dyDescent="0.4">
      <c r="A357">
        <v>352</v>
      </c>
      <c r="B357" t="str">
        <f>VLOOKUP($C357,regios!$B:$E,4,0)</f>
        <v>Lower middle income</v>
      </c>
      <c r="C357" t="s">
        <v>146</v>
      </c>
      <c r="D357" t="s">
        <v>227</v>
      </c>
      <c r="E357" t="b">
        <f t="shared" si="10"/>
        <v>1</v>
      </c>
      <c r="F357" s="6">
        <v>1746063557.613554</v>
      </c>
      <c r="G357" s="6">
        <v>2761823</v>
      </c>
      <c r="H357" s="7">
        <f t="shared" si="11"/>
        <v>632.2141417511383</v>
      </c>
    </row>
    <row r="358" spans="1:8" x14ac:dyDescent="0.4">
      <c r="A358">
        <v>353</v>
      </c>
      <c r="B358" t="str">
        <f>VLOOKUP($C358,regios!$B:$E,4,0)</f>
        <v>Upper middle income</v>
      </c>
      <c r="C358" t="s">
        <v>147</v>
      </c>
      <c r="D358" t="s">
        <v>227</v>
      </c>
      <c r="E358" t="b">
        <f t="shared" si="10"/>
        <v>1</v>
      </c>
      <c r="F358" s="6">
        <v>4613637274.93505</v>
      </c>
      <c r="G358" s="6">
        <v>1196287</v>
      </c>
      <c r="H358" s="7">
        <f t="shared" si="11"/>
        <v>3856.6307875409916</v>
      </c>
    </row>
    <row r="359" spans="1:8" x14ac:dyDescent="0.4">
      <c r="A359">
        <v>354</v>
      </c>
      <c r="B359" t="str">
        <f>VLOOKUP($C359,regios!$B:$E,4,0)</f>
        <v>Low income</v>
      </c>
      <c r="C359" t="s">
        <v>148</v>
      </c>
      <c r="D359" t="s">
        <v>227</v>
      </c>
      <c r="E359" t="b">
        <f t="shared" si="10"/>
        <v>1</v>
      </c>
      <c r="F359" s="6">
        <v>2498008664.669095</v>
      </c>
      <c r="G359" s="6">
        <v>11498818</v>
      </c>
      <c r="H359" s="7">
        <f t="shared" si="11"/>
        <v>217.24047329639404</v>
      </c>
    </row>
    <row r="360" spans="1:8" x14ac:dyDescent="0.4">
      <c r="A360">
        <v>355</v>
      </c>
      <c r="B360" t="str">
        <f>VLOOKUP($C360,regios!$B:$E,4,0)</f>
        <v>Upper middle income</v>
      </c>
      <c r="C360" t="s">
        <v>149</v>
      </c>
      <c r="D360" t="s">
        <v>227</v>
      </c>
      <c r="E360" t="b">
        <f t="shared" si="10"/>
        <v>1</v>
      </c>
      <c r="F360" s="6">
        <v>92783947368.421051</v>
      </c>
      <c r="G360" s="6">
        <v>23542517</v>
      </c>
      <c r="H360" s="7">
        <f t="shared" si="11"/>
        <v>3941.1226662136869</v>
      </c>
    </row>
    <row r="361" spans="1:8" x14ac:dyDescent="0.4">
      <c r="A361">
        <v>356</v>
      </c>
      <c r="B361" t="str">
        <f>VLOOKUP($C361,regios!$B:$E,4,0)</f>
        <v>Upper middle income</v>
      </c>
      <c r="C361" t="s">
        <v>150</v>
      </c>
      <c r="D361" t="s">
        <v>227</v>
      </c>
      <c r="E361" t="b">
        <f t="shared" si="10"/>
        <v>1</v>
      </c>
      <c r="F361" s="6">
        <v>3557341215.1515918</v>
      </c>
      <c r="G361" s="6">
        <v>1856402</v>
      </c>
      <c r="H361" s="7">
        <f t="shared" si="11"/>
        <v>1916.2558622278966</v>
      </c>
    </row>
    <row r="362" spans="1:8" x14ac:dyDescent="0.4">
      <c r="A362">
        <v>357</v>
      </c>
      <c r="B362" t="str">
        <f>VLOOKUP($C362,regios!$B:$E,4,0)</f>
        <v>High income</v>
      </c>
      <c r="C362" t="s">
        <v>151</v>
      </c>
      <c r="D362" t="s">
        <v>227</v>
      </c>
      <c r="E362" t="b">
        <f t="shared" si="10"/>
        <v>1</v>
      </c>
      <c r="F362" s="6">
        <v>3297734891.1466122</v>
      </c>
      <c r="G362" s="6">
        <v>217324</v>
      </c>
      <c r="H362" s="7">
        <f t="shared" si="11"/>
        <v>15174.278455884358</v>
      </c>
    </row>
    <row r="363" spans="1:8" x14ac:dyDescent="0.4">
      <c r="A363">
        <v>358</v>
      </c>
      <c r="B363" t="str">
        <f>VLOOKUP($C363,regios!$B:$E,4,0)</f>
        <v>Low income</v>
      </c>
      <c r="C363" t="s">
        <v>152</v>
      </c>
      <c r="D363" t="s">
        <v>227</v>
      </c>
      <c r="E363" t="b">
        <f t="shared" si="10"/>
        <v>1</v>
      </c>
      <c r="F363" s="6">
        <v>2448714703.9661689</v>
      </c>
      <c r="G363" s="6">
        <v>12031430</v>
      </c>
      <c r="H363" s="7">
        <f t="shared" si="11"/>
        <v>203.52648886841953</v>
      </c>
    </row>
    <row r="364" spans="1:8" x14ac:dyDescent="0.4">
      <c r="A364">
        <v>359</v>
      </c>
      <c r="B364" t="str">
        <f>VLOOKUP($C364,regios!$B:$E,4,0)</f>
        <v>Lower middle income</v>
      </c>
      <c r="C364" t="s">
        <v>153</v>
      </c>
      <c r="D364" t="s">
        <v>227</v>
      </c>
      <c r="E364" t="b">
        <f t="shared" si="10"/>
        <v>1</v>
      </c>
      <c r="F364" s="6">
        <v>73557840064.489044</v>
      </c>
      <c r="G364" s="6">
        <v>126152678</v>
      </c>
      <c r="H364" s="7">
        <f t="shared" si="11"/>
        <v>583.08583876823479</v>
      </c>
    </row>
    <row r="365" spans="1:8" x14ac:dyDescent="0.4">
      <c r="A365">
        <v>360</v>
      </c>
      <c r="B365" t="str">
        <f>VLOOKUP($C365,regios!$B:$E,4,0)</f>
        <v>Lower middle income</v>
      </c>
      <c r="C365" t="s">
        <v>154</v>
      </c>
      <c r="D365" t="s">
        <v>227</v>
      </c>
      <c r="E365" t="b">
        <f t="shared" si="10"/>
        <v>1</v>
      </c>
      <c r="F365" s="6">
        <v>5323146565.7031498</v>
      </c>
      <c r="G365" s="6">
        <v>5192764</v>
      </c>
      <c r="H365" s="7">
        <f t="shared" si="11"/>
        <v>1025.108509784606</v>
      </c>
    </row>
    <row r="366" spans="1:8" x14ac:dyDescent="0.4">
      <c r="A366">
        <v>361</v>
      </c>
      <c r="B366" t="str">
        <f>VLOOKUP($C366,regios!$B:$E,4,0)</f>
        <v>High income</v>
      </c>
      <c r="C366" t="s">
        <v>155</v>
      </c>
      <c r="D366" t="s">
        <v>227</v>
      </c>
      <c r="E366" t="b">
        <f t="shared" si="10"/>
        <v>1</v>
      </c>
      <c r="F366" s="6">
        <v>431586852369.68561</v>
      </c>
      <c r="G366" s="6">
        <v>16046180</v>
      </c>
      <c r="H366" s="7">
        <f t="shared" si="11"/>
        <v>26896.548111119631</v>
      </c>
    </row>
    <row r="367" spans="1:8" x14ac:dyDescent="0.4">
      <c r="A367">
        <v>362</v>
      </c>
      <c r="B367" t="str">
        <f>VLOOKUP($C367,regios!$B:$E,4,0)</f>
        <v>High income</v>
      </c>
      <c r="C367" t="s">
        <v>156</v>
      </c>
      <c r="D367" t="s">
        <v>227</v>
      </c>
      <c r="E367" t="b">
        <f t="shared" si="10"/>
        <v>1</v>
      </c>
      <c r="F367" s="6">
        <v>174239354070.97659</v>
      </c>
      <c r="G367" s="6">
        <v>4513751</v>
      </c>
      <c r="H367" s="7">
        <f t="shared" si="11"/>
        <v>38601.897639231007</v>
      </c>
    </row>
    <row r="368" spans="1:8" x14ac:dyDescent="0.4">
      <c r="A368">
        <v>363</v>
      </c>
      <c r="B368" t="str">
        <f>VLOOKUP($C368,regios!$B:$E,4,0)</f>
        <v>Lower middle income</v>
      </c>
      <c r="C368" t="s">
        <v>157</v>
      </c>
      <c r="D368" t="s">
        <v>227</v>
      </c>
      <c r="E368" t="b">
        <f t="shared" si="10"/>
        <v>1</v>
      </c>
      <c r="F368" s="6">
        <v>6007055042.1768703</v>
      </c>
      <c r="G368" s="6">
        <v>24956071</v>
      </c>
      <c r="H368" s="7">
        <f t="shared" si="11"/>
        <v>240.70515916455241</v>
      </c>
    </row>
    <row r="369" spans="1:8" x14ac:dyDescent="0.4">
      <c r="A369">
        <v>364</v>
      </c>
      <c r="B369" t="str">
        <f>VLOOKUP($C369,regios!$B:$E,4,0)</f>
        <v>High income</v>
      </c>
      <c r="C369" t="s">
        <v>158</v>
      </c>
      <c r="D369" t="s">
        <v>227</v>
      </c>
      <c r="E369" t="b">
        <f t="shared" si="10"/>
        <v>0</v>
      </c>
      <c r="F369" s="6" t="e">
        <v>#N/A</v>
      </c>
      <c r="G369" s="6">
        <v>10363</v>
      </c>
      <c r="H369" s="7" t="e">
        <f t="shared" si="11"/>
        <v>#N/A</v>
      </c>
    </row>
    <row r="370" spans="1:8" x14ac:dyDescent="0.4">
      <c r="A370">
        <v>365</v>
      </c>
      <c r="B370" t="str">
        <f>VLOOKUP($C370,regios!$B:$E,4,0)</f>
        <v>High income</v>
      </c>
      <c r="C370" t="s">
        <v>159</v>
      </c>
      <c r="D370" t="s">
        <v>227</v>
      </c>
      <c r="E370" t="b">
        <f t="shared" si="10"/>
        <v>1</v>
      </c>
      <c r="F370" s="6">
        <v>53872425916.624809</v>
      </c>
      <c r="G370" s="6">
        <v>3880500</v>
      </c>
      <c r="H370" s="7">
        <f t="shared" si="11"/>
        <v>13882.856826858602</v>
      </c>
    </row>
    <row r="371" spans="1:8" x14ac:dyDescent="0.4">
      <c r="A371">
        <v>366</v>
      </c>
      <c r="B371" t="str">
        <f>VLOOKUP($C371,regios!$B:$E,4,0)</f>
        <v>High income</v>
      </c>
      <c r="C371" t="s">
        <v>160</v>
      </c>
      <c r="D371" t="s">
        <v>227</v>
      </c>
      <c r="E371" t="b">
        <f t="shared" si="10"/>
        <v>1</v>
      </c>
      <c r="F371" s="6">
        <v>19452000520.156052</v>
      </c>
      <c r="G371" s="6">
        <v>2374653</v>
      </c>
      <c r="H371" s="7">
        <f t="shared" si="11"/>
        <v>8191.5128316246846</v>
      </c>
    </row>
    <row r="372" spans="1:8" x14ac:dyDescent="0.4">
      <c r="A372">
        <v>367</v>
      </c>
      <c r="B372" t="str">
        <f>VLOOKUP($C372,regios!$B:$E,4,0)</f>
        <v>Lower middle income</v>
      </c>
      <c r="C372" t="s">
        <v>161</v>
      </c>
      <c r="D372" t="s">
        <v>227</v>
      </c>
      <c r="E372" t="b">
        <f t="shared" si="10"/>
        <v>1</v>
      </c>
      <c r="F372" s="6">
        <v>97145618479.903809</v>
      </c>
      <c r="G372" s="6">
        <v>159217727</v>
      </c>
      <c r="H372" s="7">
        <f t="shared" si="11"/>
        <v>610.14323160073627</v>
      </c>
    </row>
    <row r="373" spans="1:8" x14ac:dyDescent="0.4">
      <c r="A373">
        <v>368</v>
      </c>
      <c r="B373" t="str">
        <f>VLOOKUP($C373,regios!$B:$E,4,0)</f>
        <v>High income</v>
      </c>
      <c r="C373" t="s">
        <v>162</v>
      </c>
      <c r="D373" t="s">
        <v>227</v>
      </c>
      <c r="E373" t="b">
        <f t="shared" si="10"/>
        <v>1</v>
      </c>
      <c r="F373" s="6">
        <v>12502013400</v>
      </c>
      <c r="G373" s="6">
        <v>3061024</v>
      </c>
      <c r="H373" s="7">
        <f t="shared" si="11"/>
        <v>4084.2585357056987</v>
      </c>
    </row>
    <row r="374" spans="1:8" x14ac:dyDescent="0.4">
      <c r="A374">
        <v>369</v>
      </c>
      <c r="B374" t="str">
        <f>VLOOKUP($C374,regios!$B:$E,4,0)</f>
        <v>Upper middle income</v>
      </c>
      <c r="C374" t="s">
        <v>163</v>
      </c>
      <c r="D374" t="s">
        <v>227</v>
      </c>
      <c r="E374" t="b">
        <f t="shared" si="10"/>
        <v>1</v>
      </c>
      <c r="F374" s="6">
        <v>52030158775.405487</v>
      </c>
      <c r="G374" s="6">
        <v>27014909</v>
      </c>
      <c r="H374" s="7">
        <f t="shared" si="11"/>
        <v>1925.9794203047468</v>
      </c>
    </row>
    <row r="375" spans="1:8" x14ac:dyDescent="0.4">
      <c r="A375">
        <v>370</v>
      </c>
      <c r="B375" t="str">
        <f>VLOOKUP($C375,regios!$B:$E,4,0)</f>
        <v>Lower middle income</v>
      </c>
      <c r="C375" t="s">
        <v>164</v>
      </c>
      <c r="D375" t="s">
        <v>227</v>
      </c>
      <c r="E375" t="b">
        <f t="shared" si="10"/>
        <v>1</v>
      </c>
      <c r="F375" s="6">
        <v>78921234457.548737</v>
      </c>
      <c r="G375" s="6">
        <v>79626086</v>
      </c>
      <c r="H375" s="7">
        <f t="shared" si="11"/>
        <v>991.14798205136867</v>
      </c>
    </row>
    <row r="376" spans="1:8" x14ac:dyDescent="0.4">
      <c r="A376">
        <v>371</v>
      </c>
      <c r="B376" t="str">
        <f>VLOOKUP($C376,regios!$B:$E,4,0)</f>
        <v>Upper middle income</v>
      </c>
      <c r="C376" t="s">
        <v>165</v>
      </c>
      <c r="D376" t="s">
        <v>227</v>
      </c>
      <c r="E376" t="b">
        <f t="shared" si="10"/>
        <v>1</v>
      </c>
      <c r="F376" s="6">
        <v>156907900</v>
      </c>
      <c r="G376" s="6">
        <v>19828</v>
      </c>
      <c r="H376" s="7">
        <f t="shared" si="11"/>
        <v>7913.4506758119833</v>
      </c>
    </row>
    <row r="377" spans="1:8" x14ac:dyDescent="0.4">
      <c r="A377">
        <v>372</v>
      </c>
      <c r="B377" t="str">
        <f>VLOOKUP($C377,regios!$B:$E,4,0)</f>
        <v>Lower middle income</v>
      </c>
      <c r="C377" t="s">
        <v>166</v>
      </c>
      <c r="D377" t="s">
        <v>227</v>
      </c>
      <c r="E377" t="b">
        <f t="shared" si="10"/>
        <v>1</v>
      </c>
      <c r="F377" s="6">
        <v>3081024212.429245</v>
      </c>
      <c r="G377" s="6">
        <v>5698489</v>
      </c>
      <c r="H377" s="7">
        <f t="shared" si="11"/>
        <v>540.67388959235427</v>
      </c>
    </row>
    <row r="378" spans="1:8" x14ac:dyDescent="0.4">
      <c r="A378">
        <v>373</v>
      </c>
      <c r="B378" t="str">
        <f>VLOOKUP($C378,regios!$B:$E,4,0)</f>
        <v>High income</v>
      </c>
      <c r="C378" t="s">
        <v>167</v>
      </c>
      <c r="D378" t="s">
        <v>227</v>
      </c>
      <c r="E378" t="b">
        <f t="shared" si="10"/>
        <v>1</v>
      </c>
      <c r="F378" s="6">
        <v>190905493539.16809</v>
      </c>
      <c r="G378" s="6">
        <v>38248076</v>
      </c>
      <c r="H378" s="7">
        <f t="shared" si="11"/>
        <v>4991.2443579951077</v>
      </c>
    </row>
    <row r="379" spans="1:8" x14ac:dyDescent="0.4">
      <c r="A379">
        <v>374</v>
      </c>
      <c r="B379" t="str">
        <f>VLOOKUP($C379,regios!$B:$E,4,0)</f>
        <v>High income</v>
      </c>
      <c r="C379" t="s">
        <v>168</v>
      </c>
      <c r="D379" t="s">
        <v>227</v>
      </c>
      <c r="E379" t="b">
        <f t="shared" si="10"/>
        <v>1</v>
      </c>
      <c r="F379" s="6">
        <v>69208400000</v>
      </c>
      <c r="G379" s="6">
        <v>3818774</v>
      </c>
      <c r="H379" s="7">
        <f t="shared" si="11"/>
        <v>18123.198701991791</v>
      </c>
    </row>
    <row r="380" spans="1:8" x14ac:dyDescent="0.4">
      <c r="A380">
        <v>375</v>
      </c>
      <c r="B380" t="str">
        <f>VLOOKUP($C380,regios!$B:$E,4,0)</f>
        <v>Low income</v>
      </c>
      <c r="C380" t="s">
        <v>169</v>
      </c>
      <c r="D380" t="s">
        <v>227</v>
      </c>
      <c r="E380" t="b">
        <f t="shared" si="10"/>
        <v>0</v>
      </c>
      <c r="F380" s="6" t="e">
        <v>#N/A</v>
      </c>
      <c r="G380" s="6">
        <v>23512522</v>
      </c>
      <c r="H380" s="7" t="e">
        <f t="shared" si="11"/>
        <v>#N/A</v>
      </c>
    </row>
    <row r="381" spans="1:8" x14ac:dyDescent="0.4">
      <c r="A381">
        <v>376</v>
      </c>
      <c r="B381" t="str">
        <f>VLOOKUP($C381,regios!$B:$E,4,0)</f>
        <v>High income</v>
      </c>
      <c r="C381" t="s">
        <v>170</v>
      </c>
      <c r="D381" t="s">
        <v>227</v>
      </c>
      <c r="E381" t="b">
        <f t="shared" si="10"/>
        <v>1</v>
      </c>
      <c r="F381" s="6">
        <v>121604107164.9966</v>
      </c>
      <c r="G381" s="6">
        <v>10362722</v>
      </c>
      <c r="H381" s="7">
        <f t="shared" si="11"/>
        <v>11734.764974395395</v>
      </c>
    </row>
    <row r="382" spans="1:8" x14ac:dyDescent="0.4">
      <c r="A382">
        <v>377</v>
      </c>
      <c r="B382" t="str">
        <f>VLOOKUP($C382,regios!$B:$E,4,0)</f>
        <v>Upper middle income</v>
      </c>
      <c r="C382" t="s">
        <v>171</v>
      </c>
      <c r="D382" t="s">
        <v>227</v>
      </c>
      <c r="E382" t="b">
        <f t="shared" si="10"/>
        <v>1</v>
      </c>
      <c r="F382" s="6">
        <v>8495806432.1846704</v>
      </c>
      <c r="G382" s="6">
        <v>5211541</v>
      </c>
      <c r="H382" s="7">
        <f t="shared" si="11"/>
        <v>1630.190846082698</v>
      </c>
    </row>
    <row r="383" spans="1:8" x14ac:dyDescent="0.4">
      <c r="A383">
        <v>378</v>
      </c>
      <c r="B383" t="str">
        <f>VLOOKUP($C383,regios!$B:$E,4,0)</f>
        <v>Upper middle income</v>
      </c>
      <c r="C383" t="s">
        <v>172</v>
      </c>
      <c r="D383" t="s">
        <v>227</v>
      </c>
      <c r="E383" t="b">
        <f t="shared" si="10"/>
        <v>1</v>
      </c>
      <c r="F383" s="6">
        <v>4003700000</v>
      </c>
      <c r="G383" s="6">
        <v>2997784</v>
      </c>
      <c r="H383" s="7">
        <f t="shared" si="11"/>
        <v>1335.5531952935903</v>
      </c>
    </row>
    <row r="384" spans="1:8" x14ac:dyDescent="0.4">
      <c r="A384">
        <v>379</v>
      </c>
      <c r="B384" t="str">
        <f>VLOOKUP($C384,regios!$B:$E,4,0)</f>
        <v>High income</v>
      </c>
      <c r="C384" t="s">
        <v>173</v>
      </c>
      <c r="D384" t="s">
        <v>227</v>
      </c>
      <c r="E384" t="b">
        <f t="shared" si="10"/>
        <v>1</v>
      </c>
      <c r="F384" s="6">
        <v>3573808556.312676</v>
      </c>
      <c r="G384" s="6">
        <v>255049</v>
      </c>
      <c r="H384" s="7">
        <f t="shared" si="11"/>
        <v>14012.242966303244</v>
      </c>
    </row>
    <row r="385" spans="1:8" x14ac:dyDescent="0.4">
      <c r="A385">
        <v>380</v>
      </c>
      <c r="B385" t="str">
        <f>VLOOKUP($C385,regios!$B:$E,4,0)</f>
        <v>High income</v>
      </c>
      <c r="C385" t="s">
        <v>174</v>
      </c>
      <c r="D385" t="s">
        <v>227</v>
      </c>
      <c r="E385" t="b">
        <f t="shared" si="10"/>
        <v>1</v>
      </c>
      <c r="F385" s="6">
        <v>17538461538.46154</v>
      </c>
      <c r="G385" s="6">
        <v>678831</v>
      </c>
      <c r="H385" s="7">
        <f t="shared" si="11"/>
        <v>25836.270792673789</v>
      </c>
    </row>
    <row r="386" spans="1:8" x14ac:dyDescent="0.4">
      <c r="A386">
        <v>381</v>
      </c>
      <c r="B386" t="str">
        <f>VLOOKUP($C386,regios!$B:$E,4,0)</f>
        <v>High income</v>
      </c>
      <c r="C386" t="s">
        <v>175</v>
      </c>
      <c r="D386" t="s">
        <v>227</v>
      </c>
      <c r="E386" t="b">
        <f t="shared" si="10"/>
        <v>1</v>
      </c>
      <c r="F386" s="6">
        <v>40395116581.483162</v>
      </c>
      <c r="G386" s="6">
        <v>22131970</v>
      </c>
      <c r="H386" s="7">
        <f t="shared" si="11"/>
        <v>1825.192993731835</v>
      </c>
    </row>
    <row r="387" spans="1:8" x14ac:dyDescent="0.4">
      <c r="A387">
        <v>382</v>
      </c>
      <c r="B387" t="str">
        <f>VLOOKUP($C387,regios!$B:$E,4,0)</f>
        <v>Upper middle income</v>
      </c>
      <c r="C387" t="s">
        <v>176</v>
      </c>
      <c r="D387" t="s">
        <v>227</v>
      </c>
      <c r="E387" t="b">
        <f t="shared" si="10"/>
        <v>1</v>
      </c>
      <c r="F387" s="6">
        <v>306602070620.50049</v>
      </c>
      <c r="G387" s="6">
        <v>145976482</v>
      </c>
      <c r="H387" s="7">
        <f t="shared" si="11"/>
        <v>2100.3525117182949</v>
      </c>
    </row>
    <row r="388" spans="1:8" x14ac:dyDescent="0.4">
      <c r="A388">
        <v>383</v>
      </c>
      <c r="B388" t="str">
        <f>VLOOKUP($C388,regios!$B:$E,4,0)</f>
        <v>Low income</v>
      </c>
      <c r="C388" t="s">
        <v>177</v>
      </c>
      <c r="D388" t="s">
        <v>227</v>
      </c>
      <c r="E388" t="b">
        <f t="shared" si="10"/>
        <v>1</v>
      </c>
      <c r="F388" s="6">
        <v>1966719933.253859</v>
      </c>
      <c r="G388" s="6">
        <v>8223941</v>
      </c>
      <c r="H388" s="7">
        <f t="shared" si="11"/>
        <v>239.14567641643575</v>
      </c>
    </row>
    <row r="389" spans="1:8" x14ac:dyDescent="0.4">
      <c r="A389">
        <v>384</v>
      </c>
      <c r="B389" t="str">
        <f>VLOOKUP($C389,regios!$B:$E,4,0)</f>
        <v>High income</v>
      </c>
      <c r="C389" t="s">
        <v>178</v>
      </c>
      <c r="D389" t="s">
        <v>227</v>
      </c>
      <c r="E389" t="b">
        <f t="shared" si="10"/>
        <v>1</v>
      </c>
      <c r="F389" s="6">
        <v>184137517724.8627</v>
      </c>
      <c r="G389" s="6">
        <v>22085929</v>
      </c>
      <c r="H389" s="7">
        <f t="shared" si="11"/>
        <v>8337.3227236609655</v>
      </c>
    </row>
    <row r="390" spans="1:8" x14ac:dyDescent="0.4">
      <c r="A390">
        <v>385</v>
      </c>
      <c r="B390" t="str">
        <f>VLOOKUP($C390,regios!$B:$E,4,0)</f>
        <v>Low income</v>
      </c>
      <c r="C390" t="s">
        <v>179</v>
      </c>
      <c r="D390" t="s">
        <v>227</v>
      </c>
      <c r="E390" t="b">
        <f t="shared" si="10"/>
        <v>1</v>
      </c>
      <c r="F390" s="6">
        <v>15716361792.19264</v>
      </c>
      <c r="G390" s="6">
        <v>26947253</v>
      </c>
      <c r="H390" s="7">
        <f t="shared" si="11"/>
        <v>583.22686146126432</v>
      </c>
    </row>
    <row r="391" spans="1:8" x14ac:dyDescent="0.4">
      <c r="A391">
        <v>386</v>
      </c>
      <c r="B391" t="str">
        <f>VLOOKUP($C391,regios!$B:$E,4,0)</f>
        <v>Lower middle income</v>
      </c>
      <c r="C391" t="s">
        <v>180</v>
      </c>
      <c r="D391" t="s">
        <v>227</v>
      </c>
      <c r="E391" t="b">
        <f t="shared" ref="E391:E454" si="12">NOT(ISERROR(F391))</f>
        <v>1</v>
      </c>
      <c r="F391" s="6">
        <v>6507824829.262536</v>
      </c>
      <c r="G391" s="6">
        <v>9938027</v>
      </c>
      <c r="H391" s="7">
        <f t="shared" ref="H391:H454" si="13">F391/G391</f>
        <v>654.84072736595863</v>
      </c>
    </row>
    <row r="392" spans="1:8" x14ac:dyDescent="0.4">
      <c r="A392">
        <v>387</v>
      </c>
      <c r="B392" t="str">
        <f>VLOOKUP($C392,regios!$B:$E,4,0)</f>
        <v>High income</v>
      </c>
      <c r="C392" t="s">
        <v>181</v>
      </c>
      <c r="D392" t="s">
        <v>227</v>
      </c>
      <c r="E392" t="b">
        <f t="shared" si="12"/>
        <v>1</v>
      </c>
      <c r="F392" s="6">
        <v>89793790669.651505</v>
      </c>
      <c r="G392" s="6">
        <v>4138012</v>
      </c>
      <c r="H392" s="7">
        <f t="shared" si="13"/>
        <v>21699.741486890685</v>
      </c>
    </row>
    <row r="393" spans="1:8" x14ac:dyDescent="0.4">
      <c r="A393">
        <v>388</v>
      </c>
      <c r="B393" t="str">
        <f>VLOOKUP($C393,regios!$B:$E,4,0)</f>
        <v>Lower middle income</v>
      </c>
      <c r="C393" t="s">
        <v>182</v>
      </c>
      <c r="D393" t="s">
        <v>227</v>
      </c>
      <c r="E393" t="b">
        <f t="shared" si="12"/>
        <v>1</v>
      </c>
      <c r="F393" s="6">
        <v>409508552.97997248</v>
      </c>
      <c r="G393" s="6">
        <v>440395</v>
      </c>
      <c r="H393" s="7">
        <f t="shared" si="13"/>
        <v>929.86649026435919</v>
      </c>
    </row>
    <row r="394" spans="1:8" x14ac:dyDescent="0.4">
      <c r="A394">
        <v>389</v>
      </c>
      <c r="B394" t="str">
        <f>VLOOKUP($C394,regios!$B:$E,4,0)</f>
        <v>Low income</v>
      </c>
      <c r="C394" t="s">
        <v>183</v>
      </c>
      <c r="D394" t="s">
        <v>227</v>
      </c>
      <c r="E394" t="b">
        <f t="shared" si="12"/>
        <v>1</v>
      </c>
      <c r="F394" s="6">
        <v>1074851475.1787331</v>
      </c>
      <c r="G394" s="6">
        <v>4857096</v>
      </c>
      <c r="H394" s="7">
        <f t="shared" si="13"/>
        <v>221.29508561880044</v>
      </c>
    </row>
    <row r="395" spans="1:8" x14ac:dyDescent="0.4">
      <c r="A395">
        <v>390</v>
      </c>
      <c r="B395" t="str">
        <f>VLOOKUP($C395,regios!$B:$E,4,0)</f>
        <v>Upper middle income</v>
      </c>
      <c r="C395" t="s">
        <v>184</v>
      </c>
      <c r="D395" t="s">
        <v>227</v>
      </c>
      <c r="E395" t="b">
        <f t="shared" si="12"/>
        <v>1</v>
      </c>
      <c r="F395" s="6">
        <v>12282533600</v>
      </c>
      <c r="G395" s="6">
        <v>5988095</v>
      </c>
      <c r="H395" s="7">
        <f t="shared" si="13"/>
        <v>2051.1587742011443</v>
      </c>
    </row>
    <row r="396" spans="1:8" x14ac:dyDescent="0.4">
      <c r="A396">
        <v>391</v>
      </c>
      <c r="B396" t="str">
        <f>VLOOKUP($C396,regios!$B:$E,4,0)</f>
        <v>High income</v>
      </c>
      <c r="C396" t="s">
        <v>185</v>
      </c>
      <c r="D396" t="s">
        <v>227</v>
      </c>
      <c r="E396" t="b">
        <f t="shared" si="12"/>
        <v>1</v>
      </c>
      <c r="F396" s="6">
        <v>1077413479.0528231</v>
      </c>
      <c r="G396" s="6">
        <v>27335</v>
      </c>
      <c r="H396" s="7">
        <f t="shared" si="13"/>
        <v>39415.162943216499</v>
      </c>
    </row>
    <row r="397" spans="1:8" x14ac:dyDescent="0.4">
      <c r="A397">
        <v>392</v>
      </c>
      <c r="B397" t="str">
        <f>VLOOKUP($C397,regios!$B:$E,4,0)</f>
        <v>Low income</v>
      </c>
      <c r="C397" t="s">
        <v>186</v>
      </c>
      <c r="D397" t="s">
        <v>227</v>
      </c>
      <c r="E397" t="b">
        <f t="shared" si="12"/>
        <v>0</v>
      </c>
      <c r="F397" s="6" t="e">
        <v>#N/A</v>
      </c>
      <c r="G397" s="6">
        <v>9070747</v>
      </c>
      <c r="H397" s="7" t="e">
        <f t="shared" si="13"/>
        <v>#N/A</v>
      </c>
    </row>
    <row r="398" spans="1:8" x14ac:dyDescent="0.4">
      <c r="A398">
        <v>393</v>
      </c>
      <c r="B398" t="str">
        <f>VLOOKUP($C398,regios!$B:$E,4,0)</f>
        <v>Upper middle income</v>
      </c>
      <c r="C398" t="s">
        <v>187</v>
      </c>
      <c r="D398" t="s">
        <v>227</v>
      </c>
      <c r="E398" t="b">
        <f t="shared" si="12"/>
        <v>1</v>
      </c>
      <c r="F398" s="6">
        <v>12960546471.378189</v>
      </c>
      <c r="G398" s="6">
        <v>7503433.0000000009</v>
      </c>
      <c r="H398" s="7">
        <f t="shared" si="13"/>
        <v>1727.2822281985043</v>
      </c>
    </row>
    <row r="399" spans="1:8" x14ac:dyDescent="0.4">
      <c r="A399">
        <v>394</v>
      </c>
      <c r="B399" t="str">
        <f>VLOOKUP($C399,regios!$B:$E,4,0)</f>
        <v>Low income</v>
      </c>
      <c r="C399" t="s">
        <v>188</v>
      </c>
      <c r="D399" t="s">
        <v>227</v>
      </c>
      <c r="E399" t="b">
        <f t="shared" si="12"/>
        <v>0</v>
      </c>
      <c r="F399" s="6" t="e">
        <v>#N/A</v>
      </c>
      <c r="G399" s="6">
        <v>6394431</v>
      </c>
      <c r="H399" s="7" t="e">
        <f t="shared" si="13"/>
        <v>#N/A</v>
      </c>
    </row>
    <row r="400" spans="1:8" x14ac:dyDescent="0.4">
      <c r="A400">
        <v>395</v>
      </c>
      <c r="B400" t="str">
        <f>VLOOKUP($C400,regios!$B:$E,4,0)</f>
        <v>Lower middle income</v>
      </c>
      <c r="C400" t="s">
        <v>189</v>
      </c>
      <c r="D400" t="s">
        <v>227</v>
      </c>
      <c r="E400" t="b">
        <f t="shared" si="12"/>
        <v>1</v>
      </c>
      <c r="F400" s="6">
        <v>75951133.377794817</v>
      </c>
      <c r="G400" s="6">
        <v>146258</v>
      </c>
      <c r="H400" s="7">
        <f t="shared" si="13"/>
        <v>519.29558299576649</v>
      </c>
    </row>
    <row r="401" spans="1:8" x14ac:dyDescent="0.4">
      <c r="A401">
        <v>396</v>
      </c>
      <c r="B401" t="str">
        <f>VLOOKUP($C401,regios!$B:$E,4,0)</f>
        <v>Upper middle income</v>
      </c>
      <c r="C401" t="s">
        <v>190</v>
      </c>
      <c r="D401" t="s">
        <v>227</v>
      </c>
      <c r="E401" t="b">
        <f t="shared" si="12"/>
        <v>1</v>
      </c>
      <c r="F401" s="6">
        <v>834279357.79816508</v>
      </c>
      <c r="G401" s="6">
        <v>487394</v>
      </c>
      <c r="H401" s="7">
        <f t="shared" si="13"/>
        <v>1711.714460576382</v>
      </c>
    </row>
    <row r="402" spans="1:8" x14ac:dyDescent="0.4">
      <c r="A402">
        <v>397</v>
      </c>
      <c r="B402" t="str">
        <f>VLOOKUP($C402,regios!$B:$E,4,0)</f>
        <v>High income</v>
      </c>
      <c r="C402" t="s">
        <v>191</v>
      </c>
      <c r="D402" t="s">
        <v>227</v>
      </c>
      <c r="E402" t="b">
        <f t="shared" si="12"/>
        <v>1</v>
      </c>
      <c r="F402" s="6">
        <v>30778781606.95752</v>
      </c>
      <c r="G402" s="6">
        <v>5378867</v>
      </c>
      <c r="H402" s="7">
        <f t="shared" si="13"/>
        <v>5722.1681828082974</v>
      </c>
    </row>
    <row r="403" spans="1:8" x14ac:dyDescent="0.4">
      <c r="A403">
        <v>398</v>
      </c>
      <c r="B403" t="str">
        <f>VLOOKUP($C403,regios!$B:$E,4,0)</f>
        <v>High income</v>
      </c>
      <c r="C403" t="s">
        <v>192</v>
      </c>
      <c r="D403" t="s">
        <v>227</v>
      </c>
      <c r="E403" t="b">
        <f t="shared" si="12"/>
        <v>1</v>
      </c>
      <c r="F403" s="6">
        <v>20876309970.384998</v>
      </c>
      <c r="G403" s="6">
        <v>1992060</v>
      </c>
      <c r="H403" s="7">
        <f t="shared" si="13"/>
        <v>10479.759630927281</v>
      </c>
    </row>
    <row r="404" spans="1:8" x14ac:dyDescent="0.4">
      <c r="A404">
        <v>399</v>
      </c>
      <c r="B404" t="str">
        <f>VLOOKUP($C404,regios!$B:$E,4,0)</f>
        <v>High income</v>
      </c>
      <c r="C404" t="s">
        <v>193</v>
      </c>
      <c r="D404" t="s">
        <v>227</v>
      </c>
      <c r="E404" t="b">
        <f t="shared" si="12"/>
        <v>1</v>
      </c>
      <c r="F404" s="6">
        <v>242395852494.409</v>
      </c>
      <c r="G404" s="6">
        <v>8895960</v>
      </c>
      <c r="H404" s="7">
        <f t="shared" si="13"/>
        <v>27247.857734792986</v>
      </c>
    </row>
    <row r="405" spans="1:8" x14ac:dyDescent="0.4">
      <c r="A405">
        <v>400</v>
      </c>
      <c r="B405" t="str">
        <f>VLOOKUP($C405,regios!$B:$E,4,0)</f>
        <v>Lower middle income</v>
      </c>
      <c r="C405" t="s">
        <v>194</v>
      </c>
      <c r="D405" t="s">
        <v>227</v>
      </c>
      <c r="E405" t="b">
        <f t="shared" si="12"/>
        <v>1</v>
      </c>
      <c r="F405" s="6">
        <v>1542477308.8940771</v>
      </c>
      <c r="G405" s="6">
        <v>1041396</v>
      </c>
      <c r="H405" s="7">
        <f t="shared" si="13"/>
        <v>1481.1630819535287</v>
      </c>
    </row>
    <row r="406" spans="1:8" x14ac:dyDescent="0.4">
      <c r="A406">
        <v>401</v>
      </c>
      <c r="B406" t="str">
        <f>VLOOKUP($C406,regios!$B:$E,4,0)</f>
        <v>High income</v>
      </c>
      <c r="C406" t="s">
        <v>195</v>
      </c>
      <c r="D406" t="s">
        <v>227</v>
      </c>
      <c r="E406" t="b">
        <f t="shared" si="12"/>
        <v>0</v>
      </c>
      <c r="F406" s="6" t="e">
        <v>#N/A</v>
      </c>
      <c r="G406" s="6">
        <v>30600</v>
      </c>
      <c r="H406" s="7" t="e">
        <f t="shared" si="13"/>
        <v>#N/A</v>
      </c>
    </row>
    <row r="407" spans="1:8" x14ac:dyDescent="0.4">
      <c r="A407">
        <v>402</v>
      </c>
      <c r="B407" t="str">
        <f>VLOOKUP($C407,regios!$B:$E,4,0)</f>
        <v>High income</v>
      </c>
      <c r="C407" t="s">
        <v>196</v>
      </c>
      <c r="D407" t="s">
        <v>227</v>
      </c>
      <c r="E407" t="b">
        <f t="shared" si="12"/>
        <v>1</v>
      </c>
      <c r="F407" s="6">
        <v>662064155.92069173</v>
      </c>
      <c r="G407" s="6">
        <v>81202</v>
      </c>
      <c r="H407" s="7">
        <f t="shared" si="13"/>
        <v>8153.2986369879036</v>
      </c>
    </row>
    <row r="408" spans="1:8" x14ac:dyDescent="0.4">
      <c r="A408">
        <v>403</v>
      </c>
      <c r="B408" t="str">
        <f>VLOOKUP($C408,regios!$B:$E,4,0)</f>
        <v>Low income</v>
      </c>
      <c r="C408" t="s">
        <v>197</v>
      </c>
      <c r="D408" t="s">
        <v>227</v>
      </c>
      <c r="E408" t="b">
        <f t="shared" si="12"/>
        <v>1</v>
      </c>
      <c r="F408" s="6">
        <v>86771314031.180405</v>
      </c>
      <c r="G408" s="6">
        <v>16727948</v>
      </c>
      <c r="H408" s="7">
        <f t="shared" si="13"/>
        <v>5187.2061074783596</v>
      </c>
    </row>
    <row r="409" spans="1:8" x14ac:dyDescent="0.4">
      <c r="A409">
        <v>404</v>
      </c>
      <c r="B409" t="str">
        <f>VLOOKUP($C409,regios!$B:$E,4,0)</f>
        <v>High income</v>
      </c>
      <c r="C409" t="s">
        <v>198</v>
      </c>
      <c r="D409" t="s">
        <v>227</v>
      </c>
      <c r="E409" t="b">
        <f t="shared" si="12"/>
        <v>1</v>
      </c>
      <c r="F409" s="6">
        <v>358744800</v>
      </c>
      <c r="G409" s="6">
        <v>19578</v>
      </c>
      <c r="H409" s="7">
        <f t="shared" si="13"/>
        <v>18323.873735825928</v>
      </c>
    </row>
    <row r="410" spans="1:8" x14ac:dyDescent="0.4">
      <c r="A410">
        <v>405</v>
      </c>
      <c r="B410" t="str">
        <f>VLOOKUP($C410,regios!$B:$E,4,0)</f>
        <v>Low income</v>
      </c>
      <c r="C410" t="s">
        <v>199</v>
      </c>
      <c r="D410" t="s">
        <v>227</v>
      </c>
      <c r="E410" t="b">
        <f t="shared" si="12"/>
        <v>1</v>
      </c>
      <c r="F410" s="6">
        <v>1710843377.001189</v>
      </c>
      <c r="G410" s="6">
        <v>8538804</v>
      </c>
      <c r="H410" s="7">
        <f t="shared" si="13"/>
        <v>200.36100805232078</v>
      </c>
    </row>
    <row r="411" spans="1:8" x14ac:dyDescent="0.4">
      <c r="A411">
        <v>406</v>
      </c>
      <c r="B411" t="str">
        <f>VLOOKUP($C411,regios!$B:$E,4,0)</f>
        <v>Low income</v>
      </c>
      <c r="C411" t="s">
        <v>200</v>
      </c>
      <c r="D411" t="s">
        <v>227</v>
      </c>
      <c r="E411" t="b">
        <f t="shared" si="12"/>
        <v>1</v>
      </c>
      <c r="F411" s="6">
        <v>1482437766.226006</v>
      </c>
      <c r="G411" s="6">
        <v>5145426</v>
      </c>
      <c r="H411" s="7">
        <f t="shared" si="13"/>
        <v>288.10787799222186</v>
      </c>
    </row>
    <row r="412" spans="1:8" x14ac:dyDescent="0.4">
      <c r="A412">
        <v>407</v>
      </c>
      <c r="B412" t="str">
        <f>VLOOKUP($C412,regios!$B:$E,4,0)</f>
        <v>Upper middle income</v>
      </c>
      <c r="C412" t="s">
        <v>201</v>
      </c>
      <c r="D412" t="s">
        <v>227</v>
      </c>
      <c r="E412" t="b">
        <f t="shared" si="12"/>
        <v>1</v>
      </c>
      <c r="F412" s="6">
        <v>120296476180.4019</v>
      </c>
      <c r="G412" s="6">
        <v>63649892.000000007</v>
      </c>
      <c r="H412" s="7">
        <f t="shared" si="13"/>
        <v>1889.9714107983386</v>
      </c>
    </row>
    <row r="413" spans="1:8" x14ac:dyDescent="0.4">
      <c r="A413">
        <v>408</v>
      </c>
      <c r="B413" t="str">
        <f>VLOOKUP($C413,regios!$B:$E,4,0)</f>
        <v>Lower middle income</v>
      </c>
      <c r="C413" t="s">
        <v>202</v>
      </c>
      <c r="D413" t="s">
        <v>227</v>
      </c>
      <c r="E413" t="b">
        <f t="shared" si="12"/>
        <v>1</v>
      </c>
      <c r="F413" s="6">
        <v>1080772703.146095</v>
      </c>
      <c r="G413" s="6">
        <v>6408810</v>
      </c>
      <c r="H413" s="7">
        <f t="shared" si="13"/>
        <v>168.63859330298371</v>
      </c>
    </row>
    <row r="414" spans="1:8" x14ac:dyDescent="0.4">
      <c r="A414">
        <v>409</v>
      </c>
      <c r="B414" t="str">
        <f>VLOOKUP($C414,regios!$B:$E,4,0)</f>
        <v>Upper middle income</v>
      </c>
      <c r="C414" t="s">
        <v>203</v>
      </c>
      <c r="D414" t="s">
        <v>227</v>
      </c>
      <c r="E414" t="b">
        <f t="shared" si="12"/>
        <v>1</v>
      </c>
      <c r="F414" s="6">
        <v>3534772732.39746</v>
      </c>
      <c r="G414" s="6">
        <v>4635094</v>
      </c>
      <c r="H414" s="7">
        <f t="shared" si="13"/>
        <v>762.61079762297379</v>
      </c>
    </row>
    <row r="415" spans="1:8" x14ac:dyDescent="0.4">
      <c r="A415">
        <v>410</v>
      </c>
      <c r="B415" t="str">
        <f>VLOOKUP($C415,regios!$B:$E,4,0)</f>
        <v>Lower middle income</v>
      </c>
      <c r="C415" t="s">
        <v>204</v>
      </c>
      <c r="D415" t="s">
        <v>227</v>
      </c>
      <c r="E415" t="b">
        <f t="shared" si="12"/>
        <v>1</v>
      </c>
      <c r="F415" s="6">
        <v>477443500</v>
      </c>
      <c r="G415" s="6">
        <v>893001</v>
      </c>
      <c r="H415" s="7">
        <f t="shared" si="13"/>
        <v>534.65057709901782</v>
      </c>
    </row>
    <row r="416" spans="1:8" x14ac:dyDescent="0.4">
      <c r="A416">
        <v>411</v>
      </c>
      <c r="B416" t="str">
        <f>VLOOKUP($C416,regios!$B:$E,4,0)</f>
        <v>Upper middle income</v>
      </c>
      <c r="C416" t="s">
        <v>205</v>
      </c>
      <c r="D416" t="s">
        <v>227</v>
      </c>
      <c r="E416" t="b">
        <f t="shared" si="12"/>
        <v>1</v>
      </c>
      <c r="F416" s="6">
        <v>181117230.4065457</v>
      </c>
      <c r="G416" s="6">
        <v>103210</v>
      </c>
      <c r="H416" s="7">
        <f t="shared" si="13"/>
        <v>1754.8418797262445</v>
      </c>
    </row>
    <row r="417" spans="1:8" x14ac:dyDescent="0.4">
      <c r="A417">
        <v>412</v>
      </c>
      <c r="B417" t="str">
        <f>VLOOKUP($C417,regios!$B:$E,4,0)</f>
        <v>High income</v>
      </c>
      <c r="C417" t="s">
        <v>206</v>
      </c>
      <c r="D417" t="s">
        <v>227</v>
      </c>
      <c r="E417" t="b">
        <f t="shared" si="12"/>
        <v>1</v>
      </c>
      <c r="F417" s="6">
        <v>8824873259.3210545</v>
      </c>
      <c r="G417" s="6">
        <v>1338567</v>
      </c>
      <c r="H417" s="7">
        <f t="shared" si="13"/>
        <v>6592.7766479534121</v>
      </c>
    </row>
    <row r="418" spans="1:8" x14ac:dyDescent="0.4">
      <c r="A418">
        <v>413</v>
      </c>
      <c r="B418" t="str">
        <f>VLOOKUP($C418,regios!$B:$E,4,0)</f>
        <v>Lower middle income</v>
      </c>
      <c r="C418" t="s">
        <v>207</v>
      </c>
      <c r="D418" t="s">
        <v>227</v>
      </c>
      <c r="E418" t="b">
        <f t="shared" si="12"/>
        <v>1</v>
      </c>
      <c r="F418" s="6">
        <v>22065832448.862282</v>
      </c>
      <c r="G418" s="6">
        <v>9995123</v>
      </c>
      <c r="H418" s="7">
        <f t="shared" si="13"/>
        <v>2207.6599206295191</v>
      </c>
    </row>
    <row r="419" spans="1:8" x14ac:dyDescent="0.4">
      <c r="A419">
        <v>414</v>
      </c>
      <c r="B419" t="str">
        <f>VLOOKUP($C419,regios!$B:$E,4,0)</f>
        <v>Upper middle income</v>
      </c>
      <c r="C419" t="s">
        <v>208</v>
      </c>
      <c r="D419" t="s">
        <v>227</v>
      </c>
      <c r="E419" t="b">
        <f t="shared" si="12"/>
        <v>1</v>
      </c>
      <c r="F419" s="6">
        <v>201753123806.69531</v>
      </c>
      <c r="G419" s="6">
        <v>65072018</v>
      </c>
      <c r="H419" s="7">
        <f t="shared" si="13"/>
        <v>3100.4589992382794</v>
      </c>
    </row>
    <row r="420" spans="1:8" x14ac:dyDescent="0.4">
      <c r="A420">
        <v>415</v>
      </c>
      <c r="B420" t="str">
        <f>VLOOKUP($C420,regios!$B:$E,4,0)</f>
        <v>Upper middle income</v>
      </c>
      <c r="C420" t="s">
        <v>209</v>
      </c>
      <c r="D420" t="s">
        <v>227</v>
      </c>
      <c r="E420" t="b">
        <f t="shared" si="12"/>
        <v>1</v>
      </c>
      <c r="F420" s="6">
        <v>13964732.327114031</v>
      </c>
      <c r="G420" s="6">
        <v>9621</v>
      </c>
      <c r="H420" s="7">
        <f t="shared" si="13"/>
        <v>1451.4844950747356</v>
      </c>
    </row>
    <row r="421" spans="1:8" x14ac:dyDescent="0.4">
      <c r="A421">
        <v>416</v>
      </c>
      <c r="B421" t="str">
        <f>VLOOKUP($C421,regios!$B:$E,4,0)</f>
        <v>Lower middle income</v>
      </c>
      <c r="C421" t="s">
        <v>210</v>
      </c>
      <c r="D421" t="s">
        <v>227</v>
      </c>
      <c r="E421" t="b">
        <f t="shared" si="12"/>
        <v>1</v>
      </c>
      <c r="F421" s="6">
        <v>13568654924.46941</v>
      </c>
      <c r="G421" s="6">
        <v>35414469</v>
      </c>
      <c r="H421" s="7">
        <f t="shared" si="13"/>
        <v>383.13873700801247</v>
      </c>
    </row>
    <row r="422" spans="1:8" x14ac:dyDescent="0.4">
      <c r="A422">
        <v>417</v>
      </c>
      <c r="B422" t="str">
        <f>VLOOKUP($C422,regios!$B:$E,4,0)</f>
        <v>Low income</v>
      </c>
      <c r="C422" t="s">
        <v>211</v>
      </c>
      <c r="D422" t="s">
        <v>227</v>
      </c>
      <c r="E422" t="b">
        <f t="shared" si="12"/>
        <v>1</v>
      </c>
      <c r="F422" s="6">
        <v>5840503868.5157309</v>
      </c>
      <c r="G422" s="6">
        <v>24763325</v>
      </c>
      <c r="H422" s="7">
        <f t="shared" si="13"/>
        <v>235.85297485356796</v>
      </c>
    </row>
    <row r="423" spans="1:8" x14ac:dyDescent="0.4">
      <c r="A423">
        <v>418</v>
      </c>
      <c r="B423" t="str">
        <f>VLOOKUP($C423,regios!$B:$E,4,0)</f>
        <v>Lower middle income</v>
      </c>
      <c r="C423" t="s">
        <v>212</v>
      </c>
      <c r="D423" t="s">
        <v>227</v>
      </c>
      <c r="E423" t="b">
        <f t="shared" si="12"/>
        <v>1</v>
      </c>
      <c r="F423" s="6">
        <v>39309580983.228157</v>
      </c>
      <c r="G423" s="6">
        <v>48662400</v>
      </c>
      <c r="H423" s="7">
        <f t="shared" si="13"/>
        <v>807.8019370854737</v>
      </c>
    </row>
    <row r="424" spans="1:8" x14ac:dyDescent="0.4">
      <c r="A424">
        <v>419</v>
      </c>
      <c r="B424" t="str">
        <f>VLOOKUP($C424,regios!$B:$E,4,0)</f>
        <v>High income</v>
      </c>
      <c r="C424" t="s">
        <v>213</v>
      </c>
      <c r="D424" t="s">
        <v>227</v>
      </c>
      <c r="E424" t="b">
        <f t="shared" si="12"/>
        <v>1</v>
      </c>
      <c r="F424" s="6">
        <v>20898761742.238621</v>
      </c>
      <c r="G424" s="6">
        <v>3300939</v>
      </c>
      <c r="H424" s="7">
        <f t="shared" si="13"/>
        <v>6331.1566018755939</v>
      </c>
    </row>
    <row r="425" spans="1:8" x14ac:dyDescent="0.4">
      <c r="A425">
        <v>420</v>
      </c>
      <c r="B425" t="str">
        <f>VLOOKUP($C425,regios!$B:$E,4,0)</f>
        <v>High income</v>
      </c>
      <c r="C425" t="s">
        <v>214</v>
      </c>
      <c r="D425" t="s">
        <v>227</v>
      </c>
      <c r="E425" t="b">
        <f t="shared" si="12"/>
        <v>1</v>
      </c>
      <c r="F425" s="6">
        <v>10581929774000</v>
      </c>
      <c r="G425" s="6">
        <v>284968955</v>
      </c>
      <c r="H425" s="7">
        <f t="shared" si="13"/>
        <v>37133.623113437039</v>
      </c>
    </row>
    <row r="426" spans="1:8" x14ac:dyDescent="0.4">
      <c r="A426">
        <v>421</v>
      </c>
      <c r="B426" t="str">
        <f>VLOOKUP($C426,regios!$B:$E,4,0)</f>
        <v>Lower middle income</v>
      </c>
      <c r="C426" t="s">
        <v>215</v>
      </c>
      <c r="D426" t="s">
        <v>227</v>
      </c>
      <c r="E426" t="b">
        <f t="shared" si="12"/>
        <v>1</v>
      </c>
      <c r="F426" s="6">
        <v>11401421329.197439</v>
      </c>
      <c r="G426" s="6">
        <v>24964450</v>
      </c>
      <c r="H426" s="7">
        <f t="shared" si="13"/>
        <v>456.70628951158307</v>
      </c>
    </row>
    <row r="427" spans="1:8" x14ac:dyDescent="0.4">
      <c r="A427">
        <v>422</v>
      </c>
      <c r="B427" t="str">
        <f>VLOOKUP($C427,regios!$B:$E,4,0)</f>
        <v>Upper middle income</v>
      </c>
      <c r="C427" t="s">
        <v>216</v>
      </c>
      <c r="D427" t="s">
        <v>227</v>
      </c>
      <c r="E427" t="b">
        <f t="shared" si="12"/>
        <v>1</v>
      </c>
      <c r="F427" s="6">
        <v>462072333.33333337</v>
      </c>
      <c r="G427" s="6">
        <v>113641</v>
      </c>
      <c r="H427" s="7">
        <f t="shared" si="13"/>
        <v>4066.0706376513176</v>
      </c>
    </row>
    <row r="428" spans="1:8" x14ac:dyDescent="0.4">
      <c r="A428">
        <v>423</v>
      </c>
      <c r="B428" t="str">
        <f>VLOOKUP($C428,regios!$B:$E,4,0)</f>
        <v>High income</v>
      </c>
      <c r="C428" t="s">
        <v>217</v>
      </c>
      <c r="D428" t="s">
        <v>227</v>
      </c>
      <c r="E428" t="b">
        <f t="shared" si="12"/>
        <v>0</v>
      </c>
      <c r="F428" s="6" t="e">
        <v>#N/A</v>
      </c>
      <c r="G428" s="6">
        <v>20657</v>
      </c>
      <c r="H428" s="7" t="e">
        <f t="shared" si="13"/>
        <v>#N/A</v>
      </c>
    </row>
    <row r="429" spans="1:8" x14ac:dyDescent="0.4">
      <c r="A429">
        <v>424</v>
      </c>
      <c r="B429" t="str">
        <f>VLOOKUP($C429,regios!$B:$E,4,0)</f>
        <v>High income</v>
      </c>
      <c r="C429" t="s">
        <v>218</v>
      </c>
      <c r="D429" t="s">
        <v>227</v>
      </c>
      <c r="E429" t="b">
        <f t="shared" si="12"/>
        <v>0</v>
      </c>
      <c r="F429" s="6" t="e">
        <v>#N/A</v>
      </c>
      <c r="G429" s="6">
        <v>108549</v>
      </c>
      <c r="H429" s="7" t="e">
        <f t="shared" si="13"/>
        <v>#N/A</v>
      </c>
    </row>
    <row r="430" spans="1:8" x14ac:dyDescent="0.4">
      <c r="A430">
        <v>425</v>
      </c>
      <c r="B430" t="str">
        <f>VLOOKUP($C430,regios!$B:$E,4,0)</f>
        <v>Lower middle income</v>
      </c>
      <c r="C430" t="s">
        <v>219</v>
      </c>
      <c r="D430" t="s">
        <v>227</v>
      </c>
      <c r="E430" t="b">
        <f t="shared" si="12"/>
        <v>1</v>
      </c>
      <c r="F430" s="6">
        <v>32685198808.554859</v>
      </c>
      <c r="G430" s="6">
        <v>79817777</v>
      </c>
      <c r="H430" s="7">
        <f t="shared" si="13"/>
        <v>409.49773392655197</v>
      </c>
    </row>
    <row r="431" spans="1:8" x14ac:dyDescent="0.4">
      <c r="A431">
        <v>426</v>
      </c>
      <c r="B431" t="str">
        <f>VLOOKUP($C431,regios!$B:$E,4,0)</f>
        <v>Lower middle income</v>
      </c>
      <c r="C431" t="s">
        <v>220</v>
      </c>
      <c r="D431" t="s">
        <v>227</v>
      </c>
      <c r="E431" t="b">
        <f t="shared" si="12"/>
        <v>1</v>
      </c>
      <c r="F431" s="6">
        <v>257926881.72043011</v>
      </c>
      <c r="G431" s="6">
        <v>197034</v>
      </c>
      <c r="H431" s="7">
        <f t="shared" si="13"/>
        <v>1309.0475842769781</v>
      </c>
    </row>
    <row r="432" spans="1:8" x14ac:dyDescent="0.4">
      <c r="A432">
        <v>427</v>
      </c>
      <c r="B432" t="str">
        <f>VLOOKUP($C432,regios!$B:$E,4,0)</f>
        <v>Lower middle income</v>
      </c>
      <c r="C432" t="s">
        <v>221</v>
      </c>
      <c r="D432" t="s">
        <v>227</v>
      </c>
      <c r="E432" t="b">
        <f t="shared" si="12"/>
        <v>1</v>
      </c>
      <c r="F432" s="6">
        <v>266299591.47942811</v>
      </c>
      <c r="G432" s="6">
        <v>185530</v>
      </c>
      <c r="H432" s="7">
        <f t="shared" si="13"/>
        <v>1435.345181261403</v>
      </c>
    </row>
    <row r="433" spans="1:8" x14ac:dyDescent="0.4">
      <c r="A433">
        <v>428</v>
      </c>
      <c r="B433" t="str">
        <f>VLOOKUP($C433,regios!$B:$E,4,0)</f>
        <v>Upper middle income</v>
      </c>
      <c r="C433" t="s">
        <v>222</v>
      </c>
      <c r="D433" t="s">
        <v>227</v>
      </c>
      <c r="E433" t="b">
        <f t="shared" si="12"/>
        <v>0</v>
      </c>
      <c r="F433" s="6" t="e">
        <v>#N/A</v>
      </c>
      <c r="G433" s="6">
        <v>1701154</v>
      </c>
      <c r="H433" s="7" t="e">
        <f t="shared" si="13"/>
        <v>#N/A</v>
      </c>
    </row>
    <row r="434" spans="1:8" x14ac:dyDescent="0.4">
      <c r="A434">
        <v>429</v>
      </c>
      <c r="B434" t="str">
        <f>VLOOKUP($C434,regios!$B:$E,4,0)</f>
        <v>Low income</v>
      </c>
      <c r="C434" t="s">
        <v>223</v>
      </c>
      <c r="D434" t="s">
        <v>227</v>
      </c>
      <c r="E434" t="b">
        <f t="shared" si="12"/>
        <v>1</v>
      </c>
      <c r="F434" s="6">
        <v>9852990692.9871368</v>
      </c>
      <c r="G434" s="6">
        <v>19143457</v>
      </c>
      <c r="H434" s="7">
        <f t="shared" si="13"/>
        <v>514.69234072963604</v>
      </c>
    </row>
    <row r="435" spans="1:8" x14ac:dyDescent="0.4">
      <c r="A435">
        <v>430</v>
      </c>
      <c r="B435" t="str">
        <f>VLOOKUP($C435,regios!$B:$E,4,0)</f>
        <v>Upper middle income</v>
      </c>
      <c r="C435" t="s">
        <v>224</v>
      </c>
      <c r="D435" t="s">
        <v>227</v>
      </c>
      <c r="E435" t="b">
        <f t="shared" si="12"/>
        <v>1</v>
      </c>
      <c r="F435" s="6">
        <v>135429905922.5262</v>
      </c>
      <c r="G435" s="6">
        <v>47229714</v>
      </c>
      <c r="H435" s="7">
        <f t="shared" si="13"/>
        <v>2867.4724967109942</v>
      </c>
    </row>
    <row r="436" spans="1:8" x14ac:dyDescent="0.4">
      <c r="A436">
        <v>431</v>
      </c>
      <c r="B436" t="str">
        <f>VLOOKUP($C436,regios!$B:$E,4,0)</f>
        <v>Lower middle income</v>
      </c>
      <c r="C436" t="s">
        <v>225</v>
      </c>
      <c r="D436" t="s">
        <v>227</v>
      </c>
      <c r="E436" t="b">
        <f t="shared" si="12"/>
        <v>1</v>
      </c>
      <c r="F436" s="6">
        <v>4094441301.2142291</v>
      </c>
      <c r="G436" s="6">
        <v>10191964</v>
      </c>
      <c r="H436" s="7">
        <f t="shared" si="13"/>
        <v>401.73231589262178</v>
      </c>
    </row>
    <row r="437" spans="1:8" x14ac:dyDescent="0.4">
      <c r="A437">
        <v>432</v>
      </c>
      <c r="B437" t="str">
        <f>VLOOKUP($C437,regios!$B:$E,4,0)</f>
        <v>Lower middle income</v>
      </c>
      <c r="C437" t="s">
        <v>226</v>
      </c>
      <c r="D437" t="s">
        <v>227</v>
      </c>
      <c r="E437" t="b">
        <f t="shared" si="12"/>
        <v>1</v>
      </c>
      <c r="F437" s="6">
        <v>6777384699.999999</v>
      </c>
      <c r="G437" s="6">
        <v>11910978</v>
      </c>
      <c r="H437" s="7">
        <f t="shared" si="13"/>
        <v>569.00320863660386</v>
      </c>
    </row>
    <row r="438" spans="1:8" x14ac:dyDescent="0.4">
      <c r="A438">
        <v>433</v>
      </c>
      <c r="B438" t="str">
        <f>VLOOKUP($C438,regios!$B:$E,4,0)</f>
        <v>High income</v>
      </c>
      <c r="C438" t="s">
        <v>10</v>
      </c>
      <c r="D438" t="s">
        <v>228</v>
      </c>
      <c r="E438" t="b">
        <f t="shared" si="12"/>
        <v>1</v>
      </c>
      <c r="F438" s="6">
        <v>1961843575.4189939</v>
      </c>
      <c r="G438" s="6">
        <v>91781</v>
      </c>
      <c r="H438" s="7">
        <f t="shared" si="13"/>
        <v>21375.269123445963</v>
      </c>
    </row>
    <row r="439" spans="1:8" x14ac:dyDescent="0.4">
      <c r="A439">
        <v>434</v>
      </c>
      <c r="B439" t="str">
        <f>VLOOKUP($C439,regios!$B:$E,4,0)</f>
        <v>Low income</v>
      </c>
      <c r="C439" t="s">
        <v>12</v>
      </c>
      <c r="D439" t="s">
        <v>228</v>
      </c>
      <c r="E439" t="b">
        <f t="shared" si="12"/>
        <v>1</v>
      </c>
      <c r="F439" s="6">
        <v>3825701405.5195799</v>
      </c>
      <c r="G439" s="6">
        <v>21000256</v>
      </c>
      <c r="H439" s="7">
        <f t="shared" si="13"/>
        <v>182.17403661743836</v>
      </c>
    </row>
    <row r="440" spans="1:8" x14ac:dyDescent="0.4">
      <c r="A440">
        <v>435</v>
      </c>
      <c r="B440" t="str">
        <f>VLOOKUP($C440,regios!$B:$E,4,0)</f>
        <v>Lower middle income</v>
      </c>
      <c r="C440" t="s">
        <v>13</v>
      </c>
      <c r="D440" t="s">
        <v>228</v>
      </c>
      <c r="E440" t="b">
        <f t="shared" si="12"/>
        <v>1</v>
      </c>
      <c r="F440" s="6">
        <v>15285592486.25318</v>
      </c>
      <c r="G440" s="6">
        <v>17516139</v>
      </c>
      <c r="H440" s="7">
        <f t="shared" si="13"/>
        <v>872.6576379790763</v>
      </c>
    </row>
    <row r="441" spans="1:8" x14ac:dyDescent="0.4">
      <c r="A441">
        <v>436</v>
      </c>
      <c r="B441" t="str">
        <f>VLOOKUP($C441,regios!$B:$E,4,0)</f>
        <v>Upper middle income</v>
      </c>
      <c r="C441" t="s">
        <v>14</v>
      </c>
      <c r="D441" t="s">
        <v>228</v>
      </c>
      <c r="E441" t="b">
        <f t="shared" si="12"/>
        <v>1</v>
      </c>
      <c r="F441" s="6">
        <v>4348068242.1951227</v>
      </c>
      <c r="G441" s="6">
        <v>3051010</v>
      </c>
      <c r="H441" s="7">
        <f t="shared" si="13"/>
        <v>1425.1242186014215</v>
      </c>
    </row>
    <row r="442" spans="1:8" x14ac:dyDescent="0.4">
      <c r="A442">
        <v>437</v>
      </c>
      <c r="B442" t="str">
        <f>VLOOKUP($C442,regios!$B:$E,4,0)</f>
        <v>High income</v>
      </c>
      <c r="C442" t="s">
        <v>15</v>
      </c>
      <c r="D442" t="s">
        <v>228</v>
      </c>
      <c r="E442" t="b">
        <f t="shared" si="12"/>
        <v>1</v>
      </c>
      <c r="F442" s="6">
        <v>1755989353.932796</v>
      </c>
      <c r="G442" s="6">
        <v>70849</v>
      </c>
      <c r="H442" s="7">
        <f t="shared" si="13"/>
        <v>24784.956088763371</v>
      </c>
    </row>
    <row r="443" spans="1:8" x14ac:dyDescent="0.4">
      <c r="A443">
        <v>438</v>
      </c>
      <c r="B443" t="str">
        <f>VLOOKUP($C443,regios!$B:$E,4,0)</f>
        <v>High income</v>
      </c>
      <c r="C443" t="s">
        <v>16</v>
      </c>
      <c r="D443" t="s">
        <v>228</v>
      </c>
      <c r="E443" t="b">
        <f t="shared" si="12"/>
        <v>1</v>
      </c>
      <c r="F443" s="6">
        <v>109816201497.6174</v>
      </c>
      <c r="G443" s="6">
        <v>3633655</v>
      </c>
      <c r="H443" s="7">
        <f t="shared" si="13"/>
        <v>30221.966999513548</v>
      </c>
    </row>
    <row r="444" spans="1:8" x14ac:dyDescent="0.4">
      <c r="A444">
        <v>439</v>
      </c>
      <c r="B444" t="str">
        <f>VLOOKUP($C444,regios!$B:$E,4,0)</f>
        <v>Upper middle income</v>
      </c>
      <c r="C444" t="s">
        <v>17</v>
      </c>
      <c r="D444" t="s">
        <v>228</v>
      </c>
      <c r="E444" t="b">
        <f t="shared" si="12"/>
        <v>1</v>
      </c>
      <c r="F444" s="6">
        <v>97724004251.860199</v>
      </c>
      <c r="G444" s="6">
        <v>37885028</v>
      </c>
      <c r="H444" s="7">
        <f t="shared" si="13"/>
        <v>2579.4887693328405</v>
      </c>
    </row>
    <row r="445" spans="1:8" x14ac:dyDescent="0.4">
      <c r="A445">
        <v>440</v>
      </c>
      <c r="B445" t="str">
        <f>VLOOKUP($C445,regios!$B:$E,4,0)</f>
        <v>Upper middle income</v>
      </c>
      <c r="C445" t="s">
        <v>18</v>
      </c>
      <c r="D445" t="s">
        <v>228</v>
      </c>
      <c r="E445" t="b">
        <f t="shared" si="12"/>
        <v>1</v>
      </c>
      <c r="F445" s="6">
        <v>2376335048.399756</v>
      </c>
      <c r="G445" s="6">
        <v>3105037</v>
      </c>
      <c r="H445" s="7">
        <f t="shared" si="13"/>
        <v>765.31617768154001</v>
      </c>
    </row>
    <row r="446" spans="1:8" x14ac:dyDescent="0.4">
      <c r="A446">
        <v>441</v>
      </c>
      <c r="B446" t="str">
        <f>VLOOKUP($C446,regios!$B:$E,4,0)</f>
        <v>High income</v>
      </c>
      <c r="C446" t="s">
        <v>19</v>
      </c>
      <c r="D446" t="s">
        <v>228</v>
      </c>
      <c r="E446" t="b">
        <f t="shared" si="12"/>
        <v>1</v>
      </c>
      <c r="F446" s="6">
        <v>512000000</v>
      </c>
      <c r="G446" s="6">
        <v>58177</v>
      </c>
      <c r="H446" s="7">
        <f t="shared" si="13"/>
        <v>8800.728810354607</v>
      </c>
    </row>
    <row r="447" spans="1:8" x14ac:dyDescent="0.4">
      <c r="A447">
        <v>442</v>
      </c>
      <c r="B447" t="str">
        <f>VLOOKUP($C447,regios!$B:$E,4,0)</f>
        <v>High income</v>
      </c>
      <c r="C447" t="s">
        <v>20</v>
      </c>
      <c r="D447" t="s">
        <v>228</v>
      </c>
      <c r="E447" t="b">
        <f t="shared" si="12"/>
        <v>1</v>
      </c>
      <c r="F447" s="6">
        <v>814381481.48148143</v>
      </c>
      <c r="G447" s="6">
        <v>77195</v>
      </c>
      <c r="H447" s="7">
        <f t="shared" si="13"/>
        <v>10549.666189280153</v>
      </c>
    </row>
    <row r="448" spans="1:8" x14ac:dyDescent="0.4">
      <c r="A448">
        <v>443</v>
      </c>
      <c r="B448" t="str">
        <f>VLOOKUP($C448,regios!$B:$E,4,0)</f>
        <v>High income</v>
      </c>
      <c r="C448" t="s">
        <v>21</v>
      </c>
      <c r="D448" t="s">
        <v>228</v>
      </c>
      <c r="E448" t="b">
        <f t="shared" si="12"/>
        <v>1</v>
      </c>
      <c r="F448" s="6">
        <v>395788696012.0592</v>
      </c>
      <c r="G448" s="6">
        <v>19495210</v>
      </c>
      <c r="H448" s="7">
        <f t="shared" si="13"/>
        <v>20301.843171325632</v>
      </c>
    </row>
    <row r="449" spans="1:8" x14ac:dyDescent="0.4">
      <c r="A449">
        <v>444</v>
      </c>
      <c r="B449" t="str">
        <f>VLOOKUP($C449,regios!$B:$E,4,0)</f>
        <v>High income</v>
      </c>
      <c r="C449" t="s">
        <v>22</v>
      </c>
      <c r="D449" t="s">
        <v>228</v>
      </c>
      <c r="E449" t="b">
        <f t="shared" si="12"/>
        <v>1</v>
      </c>
      <c r="F449" s="6">
        <v>214394866675.23959</v>
      </c>
      <c r="G449" s="6">
        <v>8081957</v>
      </c>
      <c r="H449" s="7">
        <f t="shared" si="13"/>
        <v>26527.593091034709</v>
      </c>
    </row>
    <row r="450" spans="1:8" x14ac:dyDescent="0.4">
      <c r="A450">
        <v>445</v>
      </c>
      <c r="B450" t="str">
        <f>VLOOKUP($C450,regios!$B:$E,4,0)</f>
        <v>Upper middle income</v>
      </c>
      <c r="C450" t="s">
        <v>23</v>
      </c>
      <c r="D450" t="s">
        <v>228</v>
      </c>
      <c r="E450" t="b">
        <f t="shared" si="12"/>
        <v>1</v>
      </c>
      <c r="F450" s="6">
        <v>6236087738.2828407</v>
      </c>
      <c r="G450" s="6">
        <v>8171950</v>
      </c>
      <c r="H450" s="7">
        <f t="shared" si="13"/>
        <v>763.10889546348676</v>
      </c>
    </row>
    <row r="451" spans="1:8" x14ac:dyDescent="0.4">
      <c r="A451">
        <v>446</v>
      </c>
      <c r="B451" t="str">
        <f>VLOOKUP($C451,regios!$B:$E,4,0)</f>
        <v>Low income</v>
      </c>
      <c r="C451" t="s">
        <v>24</v>
      </c>
      <c r="D451" t="s">
        <v>228</v>
      </c>
      <c r="E451" t="b">
        <f t="shared" si="12"/>
        <v>1</v>
      </c>
      <c r="F451" s="6">
        <v>825394519.42372775</v>
      </c>
      <c r="G451" s="6">
        <v>6648938</v>
      </c>
      <c r="H451" s="7">
        <f t="shared" si="13"/>
        <v>124.13930155819287</v>
      </c>
    </row>
    <row r="452" spans="1:8" x14ac:dyDescent="0.4">
      <c r="A452">
        <v>447</v>
      </c>
      <c r="B452" t="str">
        <f>VLOOKUP($C452,regios!$B:$E,4,0)</f>
        <v>High income</v>
      </c>
      <c r="C452" t="s">
        <v>25</v>
      </c>
      <c r="D452" t="s">
        <v>228</v>
      </c>
      <c r="E452" t="b">
        <f t="shared" si="12"/>
        <v>1</v>
      </c>
      <c r="F452" s="6">
        <v>258383599375.17691</v>
      </c>
      <c r="G452" s="6">
        <v>10332785</v>
      </c>
      <c r="H452" s="7">
        <f t="shared" si="13"/>
        <v>25006.191397109</v>
      </c>
    </row>
    <row r="453" spans="1:8" x14ac:dyDescent="0.4">
      <c r="A453">
        <v>448</v>
      </c>
      <c r="B453" t="str">
        <f>VLOOKUP($C453,regios!$B:$E,4,0)</f>
        <v>Lower middle income</v>
      </c>
      <c r="C453" t="s">
        <v>26</v>
      </c>
      <c r="D453" t="s">
        <v>228</v>
      </c>
      <c r="E453" t="b">
        <f t="shared" si="12"/>
        <v>1</v>
      </c>
      <c r="F453" s="6">
        <v>4194342686.217802</v>
      </c>
      <c r="G453" s="6">
        <v>7431783</v>
      </c>
      <c r="H453" s="7">
        <f t="shared" si="13"/>
        <v>564.37905765249093</v>
      </c>
    </row>
    <row r="454" spans="1:8" x14ac:dyDescent="0.4">
      <c r="A454">
        <v>449</v>
      </c>
      <c r="B454" t="str">
        <f>VLOOKUP($C454,regios!$B:$E,4,0)</f>
        <v>Low income</v>
      </c>
      <c r="C454" t="s">
        <v>27</v>
      </c>
      <c r="D454" t="s">
        <v>228</v>
      </c>
      <c r="E454" t="b">
        <f t="shared" si="12"/>
        <v>1</v>
      </c>
      <c r="F454" s="6">
        <v>3622350062.960526</v>
      </c>
      <c r="G454" s="6">
        <v>12632269</v>
      </c>
      <c r="H454" s="7">
        <f t="shared" si="13"/>
        <v>286.75371486789317</v>
      </c>
    </row>
    <row r="455" spans="1:8" x14ac:dyDescent="0.4">
      <c r="A455">
        <v>450</v>
      </c>
      <c r="B455" t="str">
        <f>VLOOKUP($C455,regios!$B:$E,4,0)</f>
        <v>Lower middle income</v>
      </c>
      <c r="C455" t="s">
        <v>28</v>
      </c>
      <c r="D455" t="s">
        <v>228</v>
      </c>
      <c r="E455" t="b">
        <f t="shared" ref="E455:E518" si="14">NOT(ISERROR(F455))</f>
        <v>1</v>
      </c>
      <c r="F455" s="6">
        <v>54724081490.510193</v>
      </c>
      <c r="G455" s="6">
        <v>134139826</v>
      </c>
      <c r="H455" s="7">
        <f t="shared" ref="H455:H518" si="15">F455/G455</f>
        <v>407.96296761641986</v>
      </c>
    </row>
    <row r="456" spans="1:8" x14ac:dyDescent="0.4">
      <c r="A456">
        <v>451</v>
      </c>
      <c r="B456" t="str">
        <f>VLOOKUP($C456,regios!$B:$E,4,0)</f>
        <v>Upper middle income</v>
      </c>
      <c r="C456" t="s">
        <v>29</v>
      </c>
      <c r="D456" t="s">
        <v>228</v>
      </c>
      <c r="E456" t="b">
        <f t="shared" si="14"/>
        <v>1</v>
      </c>
      <c r="F456" s="6">
        <v>16403043849.829679</v>
      </c>
      <c r="G456" s="6">
        <v>7837161</v>
      </c>
      <c r="H456" s="7">
        <f t="shared" si="15"/>
        <v>2092.9828862555814</v>
      </c>
    </row>
    <row r="457" spans="1:8" x14ac:dyDescent="0.4">
      <c r="A457">
        <v>452</v>
      </c>
      <c r="B457" t="str">
        <f>VLOOKUP($C457,regios!$B:$E,4,0)</f>
        <v>High income</v>
      </c>
      <c r="C457" t="s">
        <v>30</v>
      </c>
      <c r="D457" t="s">
        <v>228</v>
      </c>
      <c r="E457" t="b">
        <f t="shared" si="14"/>
        <v>1</v>
      </c>
      <c r="F457" s="6">
        <v>9593510638.2978725</v>
      </c>
      <c r="G457" s="6">
        <v>748324</v>
      </c>
      <c r="H457" s="7">
        <f t="shared" si="15"/>
        <v>12819.995935313946</v>
      </c>
    </row>
    <row r="458" spans="1:8" x14ac:dyDescent="0.4">
      <c r="A458">
        <v>453</v>
      </c>
      <c r="B458" t="str">
        <f>VLOOKUP($C458,regios!$B:$E,4,0)</f>
        <v>High income</v>
      </c>
      <c r="C458" t="s">
        <v>31</v>
      </c>
      <c r="D458" t="s">
        <v>228</v>
      </c>
      <c r="E458" t="b">
        <f t="shared" si="14"/>
        <v>1</v>
      </c>
      <c r="F458" s="6">
        <v>8881160000</v>
      </c>
      <c r="G458" s="6">
        <v>334002</v>
      </c>
      <c r="H458" s="7">
        <f t="shared" si="15"/>
        <v>26590.140178801325</v>
      </c>
    </row>
    <row r="459" spans="1:8" x14ac:dyDescent="0.4">
      <c r="A459">
        <v>454</v>
      </c>
      <c r="B459" t="str">
        <f>VLOOKUP($C459,regios!$B:$E,4,0)</f>
        <v>Upper middle income</v>
      </c>
      <c r="C459" t="s">
        <v>32</v>
      </c>
      <c r="D459" t="s">
        <v>228</v>
      </c>
      <c r="E459" t="b">
        <f t="shared" si="14"/>
        <v>1</v>
      </c>
      <c r="F459" s="6">
        <v>6728220886.645462</v>
      </c>
      <c r="G459" s="6">
        <v>4198410</v>
      </c>
      <c r="H459" s="7">
        <f t="shared" si="15"/>
        <v>1602.5640389207967</v>
      </c>
    </row>
    <row r="460" spans="1:8" x14ac:dyDescent="0.4">
      <c r="A460">
        <v>455</v>
      </c>
      <c r="B460" t="str">
        <f>VLOOKUP($C460,regios!$B:$E,4,0)</f>
        <v>Upper middle income</v>
      </c>
      <c r="C460" t="s">
        <v>33</v>
      </c>
      <c r="D460" t="s">
        <v>228</v>
      </c>
      <c r="E460" t="b">
        <f t="shared" si="14"/>
        <v>1</v>
      </c>
      <c r="F460" s="6">
        <v>14594900944.76582</v>
      </c>
      <c r="G460" s="6">
        <v>9865548</v>
      </c>
      <c r="H460" s="7">
        <f t="shared" si="15"/>
        <v>1479.3806633717477</v>
      </c>
    </row>
    <row r="461" spans="1:8" x14ac:dyDescent="0.4">
      <c r="A461">
        <v>456</v>
      </c>
      <c r="B461" t="str">
        <f>VLOOKUP($C461,regios!$B:$E,4,0)</f>
        <v>Upper middle income</v>
      </c>
      <c r="C461" t="s">
        <v>34</v>
      </c>
      <c r="D461" t="s">
        <v>228</v>
      </c>
      <c r="E461" t="b">
        <f t="shared" si="14"/>
        <v>1</v>
      </c>
      <c r="F461" s="6">
        <v>1240059540.0934751</v>
      </c>
      <c r="G461" s="6">
        <v>255987</v>
      </c>
      <c r="H461" s="7">
        <f t="shared" si="15"/>
        <v>4844.228574472435</v>
      </c>
    </row>
    <row r="462" spans="1:8" x14ac:dyDescent="0.4">
      <c r="A462">
        <v>457</v>
      </c>
      <c r="B462" t="str">
        <f>VLOOKUP($C462,regios!$B:$E,4,0)</f>
        <v>High income</v>
      </c>
      <c r="C462" t="s">
        <v>35</v>
      </c>
      <c r="D462" t="s">
        <v>228</v>
      </c>
      <c r="E462" t="b">
        <f t="shared" si="14"/>
        <v>1</v>
      </c>
      <c r="F462" s="6">
        <v>3937228000</v>
      </c>
      <c r="G462" s="6">
        <v>62912</v>
      </c>
      <c r="H462" s="7">
        <f t="shared" si="15"/>
        <v>62583.100203458802</v>
      </c>
    </row>
    <row r="463" spans="1:8" x14ac:dyDescent="0.4">
      <c r="A463">
        <v>458</v>
      </c>
      <c r="B463" t="str">
        <f>VLOOKUP($C463,regios!$B:$E,4,0)</f>
        <v>Lower middle income</v>
      </c>
      <c r="C463" t="s">
        <v>36</v>
      </c>
      <c r="D463" t="s">
        <v>228</v>
      </c>
      <c r="E463" t="b">
        <f t="shared" si="14"/>
        <v>1</v>
      </c>
      <c r="F463" s="6">
        <v>7905485146.4435148</v>
      </c>
      <c r="G463" s="6">
        <v>8900583</v>
      </c>
      <c r="H463" s="7">
        <f t="shared" si="15"/>
        <v>888.19857603075161</v>
      </c>
    </row>
    <row r="464" spans="1:8" x14ac:dyDescent="0.4">
      <c r="A464">
        <v>459</v>
      </c>
      <c r="B464" t="str">
        <f>VLOOKUP($C464,regios!$B:$E,4,0)</f>
        <v>Upper middle income</v>
      </c>
      <c r="C464" t="s">
        <v>37</v>
      </c>
      <c r="D464" t="s">
        <v>228</v>
      </c>
      <c r="E464" t="b">
        <f t="shared" si="14"/>
        <v>1</v>
      </c>
      <c r="F464" s="6">
        <v>509795273806.71509</v>
      </c>
      <c r="G464" s="6">
        <v>180476685</v>
      </c>
      <c r="H464" s="7">
        <f t="shared" si="15"/>
        <v>2824.7154130003833</v>
      </c>
    </row>
    <row r="465" spans="1:8" x14ac:dyDescent="0.4">
      <c r="A465">
        <v>460</v>
      </c>
      <c r="B465" t="str">
        <f>VLOOKUP($C465,regios!$B:$E,4,0)</f>
        <v>High income</v>
      </c>
      <c r="C465" t="s">
        <v>38</v>
      </c>
      <c r="D465" t="s">
        <v>228</v>
      </c>
      <c r="E465" t="b">
        <f t="shared" si="14"/>
        <v>1</v>
      </c>
      <c r="F465" s="6">
        <v>3106500000</v>
      </c>
      <c r="G465" s="6">
        <v>266455</v>
      </c>
      <c r="H465" s="7">
        <f t="shared" si="15"/>
        <v>11658.629036797958</v>
      </c>
    </row>
    <row r="466" spans="1:8" x14ac:dyDescent="0.4">
      <c r="A466">
        <v>461</v>
      </c>
      <c r="B466" t="str">
        <f>VLOOKUP($C466,regios!$B:$E,4,0)</f>
        <v>High income</v>
      </c>
      <c r="C466" t="s">
        <v>39</v>
      </c>
      <c r="D466" t="s">
        <v>228</v>
      </c>
      <c r="E466" t="b">
        <f t="shared" si="14"/>
        <v>1</v>
      </c>
      <c r="F466" s="6">
        <v>5843368267.8539114</v>
      </c>
      <c r="G466" s="6">
        <v>347463</v>
      </c>
      <c r="H466" s="7">
        <f t="shared" si="15"/>
        <v>16817.238865300511</v>
      </c>
    </row>
    <row r="467" spans="1:8" x14ac:dyDescent="0.4">
      <c r="A467">
        <v>462</v>
      </c>
      <c r="B467" t="str">
        <f>VLOOKUP($C467,regios!$B:$E,4,0)</f>
        <v>Lower middle income</v>
      </c>
      <c r="C467" t="s">
        <v>40</v>
      </c>
      <c r="D467" t="s">
        <v>228</v>
      </c>
      <c r="E467" t="b">
        <f t="shared" si="14"/>
        <v>1</v>
      </c>
      <c r="F467" s="6">
        <v>520846133.51333892</v>
      </c>
      <c r="G467" s="6">
        <v>619048</v>
      </c>
      <c r="H467" s="7">
        <f t="shared" si="15"/>
        <v>841.36631329612396</v>
      </c>
    </row>
    <row r="468" spans="1:8" x14ac:dyDescent="0.4">
      <c r="A468">
        <v>463</v>
      </c>
      <c r="B468" t="str">
        <f>VLOOKUP($C468,regios!$B:$E,4,0)</f>
        <v>Upper middle income</v>
      </c>
      <c r="C468" t="s">
        <v>41</v>
      </c>
      <c r="D468" t="s">
        <v>228</v>
      </c>
      <c r="E468" t="b">
        <f t="shared" si="14"/>
        <v>1</v>
      </c>
      <c r="F468" s="6">
        <v>5438863982.8869219</v>
      </c>
      <c r="G468" s="6">
        <v>1795130</v>
      </c>
      <c r="H468" s="7">
        <f t="shared" si="15"/>
        <v>3029.7883623397315</v>
      </c>
    </row>
    <row r="469" spans="1:8" x14ac:dyDescent="0.4">
      <c r="A469">
        <v>464</v>
      </c>
      <c r="B469" t="str">
        <f>VLOOKUP($C469,regios!$B:$E,4,0)</f>
        <v>Low income</v>
      </c>
      <c r="C469" t="s">
        <v>42</v>
      </c>
      <c r="D469" t="s">
        <v>228</v>
      </c>
      <c r="E469" t="b">
        <f t="shared" si="14"/>
        <v>1</v>
      </c>
      <c r="F469" s="6">
        <v>996068144.88488925</v>
      </c>
      <c r="G469" s="6">
        <v>3930648</v>
      </c>
      <c r="H469" s="7">
        <f t="shared" si="15"/>
        <v>253.41067042505185</v>
      </c>
    </row>
    <row r="470" spans="1:8" x14ac:dyDescent="0.4">
      <c r="A470">
        <v>465</v>
      </c>
      <c r="B470" t="str">
        <f>VLOOKUP($C470,regios!$B:$E,4,0)</f>
        <v>High income</v>
      </c>
      <c r="C470" t="s">
        <v>43</v>
      </c>
      <c r="D470" t="s">
        <v>228</v>
      </c>
      <c r="E470" t="b">
        <f t="shared" si="14"/>
        <v>1</v>
      </c>
      <c r="F470" s="6">
        <v>760649334098.00549</v>
      </c>
      <c r="G470" s="6">
        <v>31360079</v>
      </c>
      <c r="H470" s="7">
        <f t="shared" si="15"/>
        <v>24255.338581832191</v>
      </c>
    </row>
    <row r="471" spans="1:8" x14ac:dyDescent="0.4">
      <c r="A471">
        <v>466</v>
      </c>
      <c r="B471" t="str">
        <f>VLOOKUP($C471,regios!$B:$E,4,0)</f>
        <v>High income</v>
      </c>
      <c r="C471" t="s">
        <v>44</v>
      </c>
      <c r="D471" t="s">
        <v>228</v>
      </c>
      <c r="E471" t="b">
        <f t="shared" si="14"/>
        <v>1</v>
      </c>
      <c r="F471" s="6">
        <v>309301422430.38623</v>
      </c>
      <c r="G471" s="6">
        <v>7284753</v>
      </c>
      <c r="H471" s="7">
        <f t="shared" si="15"/>
        <v>42458.738467918709</v>
      </c>
    </row>
    <row r="472" spans="1:8" x14ac:dyDescent="0.4">
      <c r="A472">
        <v>467</v>
      </c>
      <c r="B472" t="str">
        <f>VLOOKUP($C472,regios!$B:$E,4,0)</f>
        <v>High income</v>
      </c>
      <c r="C472" t="s">
        <v>45</v>
      </c>
      <c r="D472" t="s">
        <v>228</v>
      </c>
      <c r="E472" t="b">
        <f t="shared" si="14"/>
        <v>1</v>
      </c>
      <c r="F472" s="6">
        <v>6663669064.7482014</v>
      </c>
      <c r="G472" s="6">
        <v>147167</v>
      </c>
      <c r="H472" s="7">
        <f t="shared" si="15"/>
        <v>45279.64193567988</v>
      </c>
    </row>
    <row r="473" spans="1:8" x14ac:dyDescent="0.4">
      <c r="A473">
        <v>468</v>
      </c>
      <c r="B473" t="str">
        <f>VLOOKUP($C473,regios!$B:$E,4,0)</f>
        <v>High income</v>
      </c>
      <c r="C473" t="s">
        <v>46</v>
      </c>
      <c r="D473" t="s">
        <v>228</v>
      </c>
      <c r="E473" t="b">
        <f t="shared" si="14"/>
        <v>1</v>
      </c>
      <c r="F473" s="6">
        <v>70264045959.602493</v>
      </c>
      <c r="G473" s="6">
        <v>15693790</v>
      </c>
      <c r="H473" s="7">
        <f t="shared" si="15"/>
        <v>4477.1878532593146</v>
      </c>
    </row>
    <row r="474" spans="1:8" x14ac:dyDescent="0.4">
      <c r="A474">
        <v>469</v>
      </c>
      <c r="B474" t="str">
        <f>VLOOKUP($C474,regios!$B:$E,4,0)</f>
        <v>Upper middle income</v>
      </c>
      <c r="C474" t="s">
        <v>47</v>
      </c>
      <c r="D474" t="s">
        <v>228</v>
      </c>
      <c r="E474" t="b">
        <f t="shared" si="14"/>
        <v>1</v>
      </c>
      <c r="F474" s="6">
        <v>1470557654824.1101</v>
      </c>
      <c r="G474" s="6">
        <v>1280400000</v>
      </c>
      <c r="H474" s="7">
        <f t="shared" si="15"/>
        <v>1148.5142571259842</v>
      </c>
    </row>
    <row r="475" spans="1:8" x14ac:dyDescent="0.4">
      <c r="A475">
        <v>470</v>
      </c>
      <c r="B475" t="str">
        <f>VLOOKUP($C475,regios!$B:$E,4,0)</f>
        <v>Lower middle income</v>
      </c>
      <c r="C475" t="s">
        <v>48</v>
      </c>
      <c r="D475" t="s">
        <v>228</v>
      </c>
      <c r="E475" t="b">
        <f t="shared" si="14"/>
        <v>1</v>
      </c>
      <c r="F475" s="6">
        <v>18054383333.860222</v>
      </c>
      <c r="G475" s="6">
        <v>17683897</v>
      </c>
      <c r="H475" s="7">
        <f t="shared" si="15"/>
        <v>1020.9504915042324</v>
      </c>
    </row>
    <row r="476" spans="1:8" x14ac:dyDescent="0.4">
      <c r="A476">
        <v>471</v>
      </c>
      <c r="B476" t="str">
        <f>VLOOKUP($C476,regios!$B:$E,4,0)</f>
        <v>Lower middle income</v>
      </c>
      <c r="C476" t="s">
        <v>49</v>
      </c>
      <c r="D476" t="s">
        <v>228</v>
      </c>
      <c r="E476" t="b">
        <f t="shared" si="14"/>
        <v>1</v>
      </c>
      <c r="F476" s="6">
        <v>12417251332.58847</v>
      </c>
      <c r="G476" s="6">
        <v>15914033</v>
      </c>
      <c r="H476" s="7">
        <f t="shared" si="15"/>
        <v>780.27055320222541</v>
      </c>
    </row>
    <row r="477" spans="1:8" x14ac:dyDescent="0.4">
      <c r="A477">
        <v>472</v>
      </c>
      <c r="B477" t="str">
        <f>VLOOKUP($C477,regios!$B:$E,4,0)</f>
        <v>Low income</v>
      </c>
      <c r="C477" t="s">
        <v>50</v>
      </c>
      <c r="D477" t="s">
        <v>228</v>
      </c>
      <c r="E477" t="b">
        <f t="shared" si="14"/>
        <v>1</v>
      </c>
      <c r="F477" s="6">
        <v>8728038525.1403351</v>
      </c>
      <c r="G477" s="6">
        <v>51662071</v>
      </c>
      <c r="H477" s="7">
        <f t="shared" si="15"/>
        <v>168.94480527387947</v>
      </c>
    </row>
    <row r="478" spans="1:8" x14ac:dyDescent="0.4">
      <c r="A478">
        <v>473</v>
      </c>
      <c r="B478" t="str">
        <f>VLOOKUP($C478,regios!$B:$E,4,0)</f>
        <v>Lower middle income</v>
      </c>
      <c r="C478" t="s">
        <v>51</v>
      </c>
      <c r="D478" t="s">
        <v>228</v>
      </c>
      <c r="E478" t="b">
        <f t="shared" si="14"/>
        <v>1</v>
      </c>
      <c r="F478" s="6">
        <v>3034250923.9772649</v>
      </c>
      <c r="G478" s="6">
        <v>3331158</v>
      </c>
      <c r="H478" s="7">
        <f t="shared" si="15"/>
        <v>910.86971076642567</v>
      </c>
    </row>
    <row r="479" spans="1:8" x14ac:dyDescent="0.4">
      <c r="A479">
        <v>474</v>
      </c>
      <c r="B479" t="str">
        <f>VLOOKUP($C479,regios!$B:$E,4,0)</f>
        <v>Upper middle income</v>
      </c>
      <c r="C479" t="s">
        <v>52</v>
      </c>
      <c r="D479" t="s">
        <v>228</v>
      </c>
      <c r="E479" t="b">
        <f t="shared" si="14"/>
        <v>1</v>
      </c>
      <c r="F479" s="6">
        <v>97945812802.888168</v>
      </c>
      <c r="G479" s="6">
        <v>40454050</v>
      </c>
      <c r="H479" s="7">
        <f t="shared" si="15"/>
        <v>2421.1621037421019</v>
      </c>
    </row>
    <row r="480" spans="1:8" x14ac:dyDescent="0.4">
      <c r="A480">
        <v>475</v>
      </c>
      <c r="B480" t="str">
        <f>VLOOKUP($C480,regios!$B:$E,4,0)</f>
        <v>Lower middle income</v>
      </c>
      <c r="C480" t="s">
        <v>53</v>
      </c>
      <c r="D480" t="s">
        <v>228</v>
      </c>
      <c r="E480" t="b">
        <f t="shared" si="14"/>
        <v>1</v>
      </c>
      <c r="F480" s="6">
        <v>425964681.04437852</v>
      </c>
      <c r="G480" s="6">
        <v>559047</v>
      </c>
      <c r="H480" s="7">
        <f t="shared" si="15"/>
        <v>761.94788818181394</v>
      </c>
    </row>
    <row r="481" spans="1:8" x14ac:dyDescent="0.4">
      <c r="A481">
        <v>476</v>
      </c>
      <c r="B481" t="str">
        <f>VLOOKUP($C481,regios!$B:$E,4,0)</f>
        <v>Lower middle income</v>
      </c>
      <c r="C481" t="s">
        <v>54</v>
      </c>
      <c r="D481" t="s">
        <v>228</v>
      </c>
      <c r="E481" t="b">
        <f t="shared" si="14"/>
        <v>1</v>
      </c>
      <c r="F481" s="6">
        <v>620507387.46617413</v>
      </c>
      <c r="G481" s="6">
        <v>473231</v>
      </c>
      <c r="H481" s="7">
        <f t="shared" si="15"/>
        <v>1311.2145811795383</v>
      </c>
    </row>
    <row r="482" spans="1:8" x14ac:dyDescent="0.4">
      <c r="A482">
        <v>477</v>
      </c>
      <c r="B482" t="str">
        <f>VLOOKUP($C482,regios!$B:$E,4,0)</f>
        <v>Upper middle income</v>
      </c>
      <c r="C482" t="s">
        <v>55</v>
      </c>
      <c r="D482" t="s">
        <v>228</v>
      </c>
      <c r="E482" t="b">
        <f t="shared" si="14"/>
        <v>1</v>
      </c>
      <c r="F482" s="6">
        <v>16578820687.28809</v>
      </c>
      <c r="G482" s="6">
        <v>4122623</v>
      </c>
      <c r="H482" s="7">
        <f t="shared" si="15"/>
        <v>4021.4253613022802</v>
      </c>
    </row>
    <row r="483" spans="1:8" x14ac:dyDescent="0.4">
      <c r="A483">
        <v>478</v>
      </c>
      <c r="B483" t="str">
        <f>VLOOKUP($C483,regios!$B:$E,4,0)</f>
        <v>Upper middle income</v>
      </c>
      <c r="C483" t="s">
        <v>56</v>
      </c>
      <c r="D483" t="s">
        <v>228</v>
      </c>
      <c r="E483" t="b">
        <f t="shared" si="14"/>
        <v>1</v>
      </c>
      <c r="F483" s="6">
        <v>33590500000</v>
      </c>
      <c r="G483" s="6">
        <v>11170051</v>
      </c>
      <c r="H483" s="7">
        <f t="shared" si="15"/>
        <v>3007.1930736932177</v>
      </c>
    </row>
    <row r="484" spans="1:8" x14ac:dyDescent="0.4">
      <c r="A484">
        <v>479</v>
      </c>
      <c r="B484" t="str">
        <f>VLOOKUP($C484,regios!$B:$E,4,0)</f>
        <v>High income</v>
      </c>
      <c r="C484" t="s">
        <v>57</v>
      </c>
      <c r="D484" t="s">
        <v>228</v>
      </c>
      <c r="E484" t="b">
        <f t="shared" si="14"/>
        <v>0</v>
      </c>
      <c r="F484" s="6" t="e">
        <v>#N/A</v>
      </c>
      <c r="G484" s="6">
        <v>129205</v>
      </c>
      <c r="H484" s="7" t="e">
        <f t="shared" si="15"/>
        <v>#N/A</v>
      </c>
    </row>
    <row r="485" spans="1:8" x14ac:dyDescent="0.4">
      <c r="A485">
        <v>480</v>
      </c>
      <c r="B485" t="str">
        <f>VLOOKUP($C485,regios!$B:$E,4,0)</f>
        <v>High income</v>
      </c>
      <c r="C485" t="s">
        <v>58</v>
      </c>
      <c r="D485" t="s">
        <v>228</v>
      </c>
      <c r="E485" t="b">
        <f t="shared" si="14"/>
        <v>0</v>
      </c>
      <c r="F485" s="6" t="e">
        <v>#N/A</v>
      </c>
      <c r="G485" s="6">
        <v>42456</v>
      </c>
      <c r="H485" s="7" t="e">
        <f t="shared" si="15"/>
        <v>#N/A</v>
      </c>
    </row>
    <row r="486" spans="1:8" x14ac:dyDescent="0.4">
      <c r="A486">
        <v>481</v>
      </c>
      <c r="B486" t="str">
        <f>VLOOKUP($C486,regios!$B:$E,4,0)</f>
        <v>High income</v>
      </c>
      <c r="C486" t="s">
        <v>59</v>
      </c>
      <c r="D486" t="s">
        <v>228</v>
      </c>
      <c r="E486" t="b">
        <f t="shared" si="14"/>
        <v>1</v>
      </c>
      <c r="F486" s="6">
        <v>11420227884.615391</v>
      </c>
      <c r="G486" s="6">
        <v>982194</v>
      </c>
      <c r="H486" s="7">
        <f t="shared" si="15"/>
        <v>11627.262928317003</v>
      </c>
    </row>
    <row r="487" spans="1:8" x14ac:dyDescent="0.4">
      <c r="A487">
        <v>482</v>
      </c>
      <c r="B487" t="str">
        <f>VLOOKUP($C487,regios!$B:$E,4,0)</f>
        <v>High income</v>
      </c>
      <c r="C487" t="s">
        <v>60</v>
      </c>
      <c r="D487" t="s">
        <v>228</v>
      </c>
      <c r="E487" t="b">
        <f t="shared" si="14"/>
        <v>1</v>
      </c>
      <c r="F487" s="6">
        <v>82196001050.747437</v>
      </c>
      <c r="G487" s="6">
        <v>10196916</v>
      </c>
      <c r="H487" s="7">
        <f t="shared" si="15"/>
        <v>8060.868702924241</v>
      </c>
    </row>
    <row r="488" spans="1:8" x14ac:dyDescent="0.4">
      <c r="A488">
        <v>483</v>
      </c>
      <c r="B488" t="str">
        <f>VLOOKUP($C488,regios!$B:$E,4,0)</f>
        <v>High income</v>
      </c>
      <c r="C488" t="s">
        <v>61</v>
      </c>
      <c r="D488" t="s">
        <v>228</v>
      </c>
      <c r="E488" t="b">
        <f t="shared" si="14"/>
        <v>1</v>
      </c>
      <c r="F488" s="6">
        <v>2078484517474.5129</v>
      </c>
      <c r="G488" s="6">
        <v>82488495</v>
      </c>
      <c r="H488" s="7">
        <f t="shared" si="15"/>
        <v>25197.265600184764</v>
      </c>
    </row>
    <row r="489" spans="1:8" x14ac:dyDescent="0.4">
      <c r="A489">
        <v>484</v>
      </c>
      <c r="B489" t="str">
        <f>VLOOKUP($C489,regios!$B:$E,4,0)</f>
        <v>Lower middle income</v>
      </c>
      <c r="C489" t="s">
        <v>62</v>
      </c>
      <c r="D489" t="s">
        <v>228</v>
      </c>
      <c r="E489" t="b">
        <f t="shared" si="14"/>
        <v>1</v>
      </c>
      <c r="F489" s="6">
        <v>591122039.60139763</v>
      </c>
      <c r="G489" s="6">
        <v>789129</v>
      </c>
      <c r="H489" s="7">
        <f t="shared" si="15"/>
        <v>749.08163253586883</v>
      </c>
    </row>
    <row r="490" spans="1:8" x14ac:dyDescent="0.4">
      <c r="A490">
        <v>485</v>
      </c>
      <c r="B490" t="str">
        <f>VLOOKUP($C490,regios!$B:$E,4,0)</f>
        <v>Upper middle income</v>
      </c>
      <c r="C490" t="s">
        <v>63</v>
      </c>
      <c r="D490" t="s">
        <v>228</v>
      </c>
      <c r="E490" t="b">
        <f t="shared" si="14"/>
        <v>1</v>
      </c>
      <c r="F490" s="6">
        <v>333196296.2962963</v>
      </c>
      <c r="G490" s="6">
        <v>68262</v>
      </c>
      <c r="H490" s="7">
        <f t="shared" si="15"/>
        <v>4881.1387931249637</v>
      </c>
    </row>
    <row r="491" spans="1:8" x14ac:dyDescent="0.4">
      <c r="A491">
        <v>486</v>
      </c>
      <c r="B491" t="str">
        <f>VLOOKUP($C491,regios!$B:$E,4,0)</f>
        <v>High income</v>
      </c>
      <c r="C491" t="s">
        <v>64</v>
      </c>
      <c r="D491" t="s">
        <v>228</v>
      </c>
      <c r="E491" t="b">
        <f t="shared" si="14"/>
        <v>1</v>
      </c>
      <c r="F491" s="6">
        <v>178635163717.43069</v>
      </c>
      <c r="G491" s="6">
        <v>5375931</v>
      </c>
      <c r="H491" s="7">
        <f t="shared" si="15"/>
        <v>33228.693544881935</v>
      </c>
    </row>
    <row r="492" spans="1:8" x14ac:dyDescent="0.4">
      <c r="A492">
        <v>487</v>
      </c>
      <c r="B492" t="str">
        <f>VLOOKUP($C492,regios!$B:$E,4,0)</f>
        <v>Upper middle income</v>
      </c>
      <c r="C492" t="s">
        <v>65</v>
      </c>
      <c r="D492" t="s">
        <v>228</v>
      </c>
      <c r="E492" t="b">
        <f t="shared" si="14"/>
        <v>1</v>
      </c>
      <c r="F492" s="6">
        <v>27137440786.25621</v>
      </c>
      <c r="G492" s="6">
        <v>8795101</v>
      </c>
      <c r="H492" s="7">
        <f t="shared" si="15"/>
        <v>3085.5178111378382</v>
      </c>
    </row>
    <row r="493" spans="1:8" x14ac:dyDescent="0.4">
      <c r="A493">
        <v>488</v>
      </c>
      <c r="B493" t="str">
        <f>VLOOKUP($C493,regios!$B:$E,4,0)</f>
        <v>Lower middle income</v>
      </c>
      <c r="C493" t="s">
        <v>66</v>
      </c>
      <c r="D493" t="s">
        <v>228</v>
      </c>
      <c r="E493" t="b">
        <f t="shared" si="14"/>
        <v>1</v>
      </c>
      <c r="F493" s="6">
        <v>56760355865.008247</v>
      </c>
      <c r="G493" s="6">
        <v>31624696</v>
      </c>
      <c r="H493" s="7">
        <f t="shared" si="15"/>
        <v>1794.8111142319992</v>
      </c>
    </row>
    <row r="494" spans="1:8" x14ac:dyDescent="0.4">
      <c r="A494">
        <v>489</v>
      </c>
      <c r="B494" t="str">
        <f>VLOOKUP($C494,regios!$B:$E,4,0)</f>
        <v>Upper middle income</v>
      </c>
      <c r="C494" t="s">
        <v>67</v>
      </c>
      <c r="D494" t="s">
        <v>228</v>
      </c>
      <c r="E494" t="b">
        <f t="shared" si="14"/>
        <v>1</v>
      </c>
      <c r="F494" s="6">
        <v>28548945000</v>
      </c>
      <c r="G494" s="6">
        <v>13070609</v>
      </c>
      <c r="H494" s="7">
        <f t="shared" si="15"/>
        <v>2184.2092438079972</v>
      </c>
    </row>
    <row r="495" spans="1:8" x14ac:dyDescent="0.4">
      <c r="A495">
        <v>490</v>
      </c>
      <c r="B495" t="str">
        <f>VLOOKUP($C495,regios!$B:$E,4,0)</f>
        <v>Lower middle income</v>
      </c>
      <c r="C495" t="s">
        <v>68</v>
      </c>
      <c r="D495" t="s">
        <v>228</v>
      </c>
      <c r="E495" t="b">
        <f t="shared" si="14"/>
        <v>1</v>
      </c>
      <c r="F495" s="6">
        <v>85146067415.730331</v>
      </c>
      <c r="G495" s="6">
        <v>74393759</v>
      </c>
      <c r="H495" s="7">
        <f t="shared" si="15"/>
        <v>1144.5323984197428</v>
      </c>
    </row>
    <row r="496" spans="1:8" x14ac:dyDescent="0.4">
      <c r="A496">
        <v>491</v>
      </c>
      <c r="B496" t="str">
        <f>VLOOKUP($C496,regios!$B:$E,4,0)</f>
        <v>Low income</v>
      </c>
      <c r="C496" t="s">
        <v>69</v>
      </c>
      <c r="D496" t="s">
        <v>228</v>
      </c>
      <c r="E496" t="b">
        <f t="shared" si="14"/>
        <v>1</v>
      </c>
      <c r="F496" s="6">
        <v>729321671.42850149</v>
      </c>
      <c r="G496" s="6">
        <v>2547424</v>
      </c>
      <c r="H496" s="7">
        <f t="shared" si="15"/>
        <v>286.29771542880241</v>
      </c>
    </row>
    <row r="497" spans="1:8" x14ac:dyDescent="0.4">
      <c r="A497">
        <v>492</v>
      </c>
      <c r="B497" t="str">
        <f>VLOOKUP($C497,regios!$B:$E,4,0)</f>
        <v>High income</v>
      </c>
      <c r="C497" t="s">
        <v>70</v>
      </c>
      <c r="D497" t="s">
        <v>228</v>
      </c>
      <c r="E497" t="b">
        <f t="shared" si="14"/>
        <v>1</v>
      </c>
      <c r="F497" s="6">
        <v>708756677088.62866</v>
      </c>
      <c r="G497" s="6">
        <v>41431558</v>
      </c>
      <c r="H497" s="7">
        <f t="shared" si="15"/>
        <v>17106.68657665803</v>
      </c>
    </row>
    <row r="498" spans="1:8" x14ac:dyDescent="0.4">
      <c r="A498">
        <v>493</v>
      </c>
      <c r="B498" t="str">
        <f>VLOOKUP($C498,regios!$B:$E,4,0)</f>
        <v>High income</v>
      </c>
      <c r="C498" t="s">
        <v>71</v>
      </c>
      <c r="D498" t="s">
        <v>228</v>
      </c>
      <c r="E498" t="b">
        <f t="shared" si="14"/>
        <v>1</v>
      </c>
      <c r="F498" s="6">
        <v>7367975887.7272291</v>
      </c>
      <c r="G498" s="6">
        <v>1379350</v>
      </c>
      <c r="H498" s="7">
        <f t="shared" si="15"/>
        <v>5341.6289467700217</v>
      </c>
    </row>
    <row r="499" spans="1:8" x14ac:dyDescent="0.4">
      <c r="A499">
        <v>494</v>
      </c>
      <c r="B499" t="str">
        <f>VLOOKUP($C499,regios!$B:$E,4,0)</f>
        <v>Low income</v>
      </c>
      <c r="C499" t="s">
        <v>72</v>
      </c>
      <c r="D499" t="s">
        <v>228</v>
      </c>
      <c r="E499" t="b">
        <f t="shared" si="14"/>
        <v>1</v>
      </c>
      <c r="F499" s="6">
        <v>7850809498.1680269</v>
      </c>
      <c r="G499" s="6">
        <v>71073215</v>
      </c>
      <c r="H499" s="7">
        <f t="shared" si="15"/>
        <v>110.46087472148301</v>
      </c>
    </row>
    <row r="500" spans="1:8" x14ac:dyDescent="0.4">
      <c r="A500">
        <v>495</v>
      </c>
      <c r="B500" t="str">
        <f>VLOOKUP($C500,regios!$B:$E,4,0)</f>
        <v>High income</v>
      </c>
      <c r="C500" t="s">
        <v>73</v>
      </c>
      <c r="D500" t="s">
        <v>228</v>
      </c>
      <c r="E500" t="b">
        <f t="shared" si="14"/>
        <v>1</v>
      </c>
      <c r="F500" s="6">
        <v>140404460203.13751</v>
      </c>
      <c r="G500" s="6">
        <v>5200598</v>
      </c>
      <c r="H500" s="7">
        <f t="shared" si="15"/>
        <v>26997.752989778775</v>
      </c>
    </row>
    <row r="501" spans="1:8" x14ac:dyDescent="0.4">
      <c r="A501">
        <v>496</v>
      </c>
      <c r="B501" t="str">
        <f>VLOOKUP($C501,regios!$B:$E,4,0)</f>
        <v>Upper middle income</v>
      </c>
      <c r="C501" t="s">
        <v>74</v>
      </c>
      <c r="D501" t="s">
        <v>228</v>
      </c>
      <c r="E501" t="b">
        <f t="shared" si="14"/>
        <v>1</v>
      </c>
      <c r="F501" s="6">
        <v>1833279985.367415</v>
      </c>
      <c r="G501" s="6">
        <v>849891.00000000012</v>
      </c>
      <c r="H501" s="7">
        <f t="shared" si="15"/>
        <v>2157.0765961369339</v>
      </c>
    </row>
    <row r="502" spans="1:8" x14ac:dyDescent="0.4">
      <c r="A502">
        <v>497</v>
      </c>
      <c r="B502" t="str">
        <f>VLOOKUP($C502,regios!$B:$E,4,0)</f>
        <v>High income</v>
      </c>
      <c r="C502" t="s">
        <v>75</v>
      </c>
      <c r="D502" t="s">
        <v>228</v>
      </c>
      <c r="E502" t="b">
        <f t="shared" si="14"/>
        <v>1</v>
      </c>
      <c r="F502" s="6">
        <v>1501409382971.375</v>
      </c>
      <c r="G502" s="6">
        <v>61816234</v>
      </c>
      <c r="H502" s="7">
        <f t="shared" si="15"/>
        <v>24288.270019350824</v>
      </c>
    </row>
    <row r="503" spans="1:8" x14ac:dyDescent="0.4">
      <c r="A503">
        <v>498</v>
      </c>
      <c r="B503" t="str">
        <f>VLOOKUP($C503,regios!$B:$E,4,0)</f>
        <v>High income</v>
      </c>
      <c r="C503" t="s">
        <v>76</v>
      </c>
      <c r="D503" t="s">
        <v>228</v>
      </c>
      <c r="E503" t="b">
        <f t="shared" si="14"/>
        <v>1</v>
      </c>
      <c r="F503" s="6">
        <v>1275093689.2710741</v>
      </c>
      <c r="G503" s="6">
        <v>46813</v>
      </c>
      <c r="H503" s="7">
        <f t="shared" si="15"/>
        <v>27238.025532887747</v>
      </c>
    </row>
    <row r="504" spans="1:8" x14ac:dyDescent="0.4">
      <c r="A504">
        <v>499</v>
      </c>
      <c r="B504" t="str">
        <f>VLOOKUP($C504,regios!$B:$E,4,0)</f>
        <v>Lower middle income</v>
      </c>
      <c r="C504" t="s">
        <v>77</v>
      </c>
      <c r="D504" t="s">
        <v>228</v>
      </c>
      <c r="E504" t="b">
        <f t="shared" si="14"/>
        <v>1</v>
      </c>
      <c r="F504" s="6">
        <v>242517200</v>
      </c>
      <c r="G504" s="6">
        <v>111992</v>
      </c>
      <c r="H504" s="7">
        <f t="shared" si="15"/>
        <v>2165.4868204871777</v>
      </c>
    </row>
    <row r="505" spans="1:8" x14ac:dyDescent="0.4">
      <c r="A505">
        <v>500</v>
      </c>
      <c r="B505" t="str">
        <f>VLOOKUP($C505,regios!$B:$E,4,0)</f>
        <v>Upper middle income</v>
      </c>
      <c r="C505" t="s">
        <v>78</v>
      </c>
      <c r="D505" t="s">
        <v>228</v>
      </c>
      <c r="E505" t="b">
        <f t="shared" si="14"/>
        <v>1</v>
      </c>
      <c r="F505" s="6">
        <v>5335451099.8822289</v>
      </c>
      <c r="G505" s="6">
        <v>1341696</v>
      </c>
      <c r="H505" s="7">
        <f t="shared" si="15"/>
        <v>3976.6467962058682</v>
      </c>
    </row>
    <row r="506" spans="1:8" x14ac:dyDescent="0.4">
      <c r="A506">
        <v>501</v>
      </c>
      <c r="B506" t="str">
        <f>VLOOKUP($C506,regios!$B:$E,4,0)</f>
        <v>High income</v>
      </c>
      <c r="C506" t="s">
        <v>79</v>
      </c>
      <c r="D506" t="s">
        <v>228</v>
      </c>
      <c r="E506" t="b">
        <f t="shared" si="14"/>
        <v>1</v>
      </c>
      <c r="F506" s="6">
        <v>1785729916067.146</v>
      </c>
      <c r="G506" s="6">
        <v>59370479.000000007</v>
      </c>
      <c r="H506" s="7">
        <f t="shared" si="15"/>
        <v>30077.74143218797</v>
      </c>
    </row>
    <row r="507" spans="1:8" x14ac:dyDescent="0.4">
      <c r="A507">
        <v>502</v>
      </c>
      <c r="B507" t="str">
        <f>VLOOKUP($C507,regios!$B:$E,4,0)</f>
        <v>Upper middle income</v>
      </c>
      <c r="C507" t="s">
        <v>80</v>
      </c>
      <c r="D507" t="s">
        <v>228</v>
      </c>
      <c r="E507" t="b">
        <f t="shared" si="14"/>
        <v>1</v>
      </c>
      <c r="F507" s="6">
        <v>3395766677.6731529</v>
      </c>
      <c r="G507" s="6">
        <v>3978515</v>
      </c>
      <c r="H507" s="7">
        <f t="shared" si="15"/>
        <v>853.52617186893929</v>
      </c>
    </row>
    <row r="508" spans="1:8" x14ac:dyDescent="0.4">
      <c r="A508">
        <v>503</v>
      </c>
      <c r="B508" t="str">
        <f>VLOOKUP($C508,regios!$B:$E,4,0)</f>
        <v>Lower middle income</v>
      </c>
      <c r="C508" t="s">
        <v>81</v>
      </c>
      <c r="D508" t="s">
        <v>228</v>
      </c>
      <c r="E508" t="b">
        <f t="shared" si="14"/>
        <v>1</v>
      </c>
      <c r="F508" s="6">
        <v>6166197847.8503113</v>
      </c>
      <c r="G508" s="6">
        <v>20758326</v>
      </c>
      <c r="H508" s="7">
        <f t="shared" si="15"/>
        <v>297.04697035061071</v>
      </c>
    </row>
    <row r="509" spans="1:8" x14ac:dyDescent="0.4">
      <c r="A509">
        <v>504</v>
      </c>
      <c r="B509" t="str">
        <f>VLOOKUP($C509,regios!$B:$E,4,0)</f>
        <v>High income</v>
      </c>
      <c r="C509" t="s">
        <v>82</v>
      </c>
      <c r="D509" t="s">
        <v>228</v>
      </c>
      <c r="E509" t="b">
        <f t="shared" si="14"/>
        <v>0</v>
      </c>
      <c r="F509" s="6" t="e">
        <v>#N/A</v>
      </c>
      <c r="G509" s="6">
        <v>27892</v>
      </c>
      <c r="H509" s="7" t="e">
        <f t="shared" si="15"/>
        <v>#N/A</v>
      </c>
    </row>
    <row r="510" spans="1:8" x14ac:dyDescent="0.4">
      <c r="A510">
        <v>505</v>
      </c>
      <c r="B510" t="str">
        <f>VLOOKUP($C510,regios!$B:$E,4,0)</f>
        <v>Lower middle income</v>
      </c>
      <c r="C510" t="s">
        <v>83</v>
      </c>
      <c r="D510" t="s">
        <v>228</v>
      </c>
      <c r="E510" t="b">
        <f t="shared" si="14"/>
        <v>1</v>
      </c>
      <c r="F510" s="6">
        <v>2950198723.6085849</v>
      </c>
      <c r="G510" s="6">
        <v>8577790</v>
      </c>
      <c r="H510" s="7">
        <f t="shared" si="15"/>
        <v>343.93459429626802</v>
      </c>
    </row>
    <row r="511" spans="1:8" x14ac:dyDescent="0.4">
      <c r="A511">
        <v>506</v>
      </c>
      <c r="B511" t="str">
        <f>VLOOKUP($C511,regios!$B:$E,4,0)</f>
        <v>Low income</v>
      </c>
      <c r="C511" t="s">
        <v>84</v>
      </c>
      <c r="D511" t="s">
        <v>228</v>
      </c>
      <c r="E511" t="b">
        <f t="shared" si="14"/>
        <v>1</v>
      </c>
      <c r="F511" s="6">
        <v>578235309.32719815</v>
      </c>
      <c r="G511" s="6">
        <v>1522223</v>
      </c>
      <c r="H511" s="7">
        <f t="shared" si="15"/>
        <v>379.86241787648601</v>
      </c>
    </row>
    <row r="512" spans="1:8" x14ac:dyDescent="0.4">
      <c r="A512">
        <v>507</v>
      </c>
      <c r="B512" t="str">
        <f>VLOOKUP($C512,regios!$B:$E,4,0)</f>
        <v>Low income</v>
      </c>
      <c r="C512" t="s">
        <v>85</v>
      </c>
      <c r="D512" t="s">
        <v>228</v>
      </c>
      <c r="E512" t="b">
        <f t="shared" si="14"/>
        <v>1</v>
      </c>
      <c r="F512" s="6">
        <v>417806651.11767191</v>
      </c>
      <c r="G512" s="6">
        <v>1285678</v>
      </c>
      <c r="H512" s="7">
        <f t="shared" si="15"/>
        <v>324.96990001981203</v>
      </c>
    </row>
    <row r="513" spans="1:8" x14ac:dyDescent="0.4">
      <c r="A513">
        <v>508</v>
      </c>
      <c r="B513" t="str">
        <f>VLOOKUP($C513,regios!$B:$E,4,0)</f>
        <v>Upper middle income</v>
      </c>
      <c r="C513" t="s">
        <v>86</v>
      </c>
      <c r="D513" t="s">
        <v>228</v>
      </c>
      <c r="E513" t="b">
        <f t="shared" si="14"/>
        <v>1</v>
      </c>
      <c r="F513" s="6">
        <v>1806742742.2731121</v>
      </c>
      <c r="G513" s="6">
        <v>754115.00000000012</v>
      </c>
      <c r="H513" s="7">
        <f t="shared" si="15"/>
        <v>2395.8451194752947</v>
      </c>
    </row>
    <row r="514" spans="1:8" x14ac:dyDescent="0.4">
      <c r="A514">
        <v>509</v>
      </c>
      <c r="B514" t="str">
        <f>VLOOKUP($C514,regios!$B:$E,4,0)</f>
        <v>High income</v>
      </c>
      <c r="C514" t="s">
        <v>87</v>
      </c>
      <c r="D514" t="s">
        <v>228</v>
      </c>
      <c r="E514" t="b">
        <f t="shared" si="14"/>
        <v>1</v>
      </c>
      <c r="F514" s="6">
        <v>154564203586.95401</v>
      </c>
      <c r="G514" s="6">
        <v>10902022</v>
      </c>
      <c r="H514" s="7">
        <f t="shared" si="15"/>
        <v>14177.572159270456</v>
      </c>
    </row>
    <row r="515" spans="1:8" x14ac:dyDescent="0.4">
      <c r="A515">
        <v>510</v>
      </c>
      <c r="B515" t="str">
        <f>VLOOKUP($C515,regios!$B:$E,4,0)</f>
        <v>Upper middle income</v>
      </c>
      <c r="C515" t="s">
        <v>88</v>
      </c>
      <c r="D515" t="s">
        <v>228</v>
      </c>
      <c r="E515" t="b">
        <f t="shared" si="14"/>
        <v>1</v>
      </c>
      <c r="F515" s="6">
        <v>540336925.92592585</v>
      </c>
      <c r="G515" s="6">
        <v>108231</v>
      </c>
      <c r="H515" s="7">
        <f t="shared" si="15"/>
        <v>4992.4414070453549</v>
      </c>
    </row>
    <row r="516" spans="1:8" x14ac:dyDescent="0.4">
      <c r="A516">
        <v>511</v>
      </c>
      <c r="B516" t="str">
        <f>VLOOKUP($C516,regios!$B:$E,4,0)</f>
        <v>High income</v>
      </c>
      <c r="C516" t="s">
        <v>89</v>
      </c>
      <c r="D516" t="s">
        <v>228</v>
      </c>
      <c r="E516" t="b">
        <f t="shared" si="14"/>
        <v>1</v>
      </c>
      <c r="F516" s="6">
        <v>1169136716.0355649</v>
      </c>
      <c r="G516" s="6">
        <v>56609</v>
      </c>
      <c r="H516" s="7">
        <f t="shared" si="15"/>
        <v>20652.841704244289</v>
      </c>
    </row>
    <row r="517" spans="1:8" x14ac:dyDescent="0.4">
      <c r="A517">
        <v>512</v>
      </c>
      <c r="B517" t="str">
        <f>VLOOKUP($C517,regios!$B:$E,4,0)</f>
        <v>Upper middle income</v>
      </c>
      <c r="C517" t="s">
        <v>90</v>
      </c>
      <c r="D517" t="s">
        <v>228</v>
      </c>
      <c r="E517" t="b">
        <f t="shared" si="14"/>
        <v>1</v>
      </c>
      <c r="F517" s="6">
        <v>20444205991.024971</v>
      </c>
      <c r="G517" s="6">
        <v>12147518</v>
      </c>
      <c r="H517" s="7">
        <f t="shared" si="15"/>
        <v>1682.9945006893565</v>
      </c>
    </row>
    <row r="518" spans="1:8" x14ac:dyDescent="0.4">
      <c r="A518">
        <v>513</v>
      </c>
      <c r="B518" t="str">
        <f>VLOOKUP($C518,regios!$B:$E,4,0)</f>
        <v>High income</v>
      </c>
      <c r="C518" t="s">
        <v>91</v>
      </c>
      <c r="D518" t="s">
        <v>228</v>
      </c>
      <c r="E518" t="b">
        <f t="shared" si="14"/>
        <v>1</v>
      </c>
      <c r="F518" s="6">
        <v>3394000000</v>
      </c>
      <c r="G518" s="6">
        <v>162563</v>
      </c>
      <c r="H518" s="7">
        <f t="shared" si="15"/>
        <v>20878.059583053953</v>
      </c>
    </row>
    <row r="519" spans="1:8" x14ac:dyDescent="0.4">
      <c r="A519">
        <v>514</v>
      </c>
      <c r="B519" t="str">
        <f>VLOOKUP($C519,regios!$B:$E,4,0)</f>
        <v>High income</v>
      </c>
      <c r="C519" t="s">
        <v>92</v>
      </c>
      <c r="D519" t="s">
        <v>228</v>
      </c>
      <c r="E519" t="b">
        <f t="shared" ref="E519:E582" si="16">NOT(ISERROR(F519))</f>
        <v>1</v>
      </c>
      <c r="F519" s="6">
        <v>726131434.71533847</v>
      </c>
      <c r="G519" s="6">
        <v>760323</v>
      </c>
      <c r="H519" s="7">
        <f t="shared" ref="H519:H582" si="17">F519/G519</f>
        <v>955.03021047020604</v>
      </c>
    </row>
    <row r="520" spans="1:8" x14ac:dyDescent="0.4">
      <c r="A520">
        <v>515</v>
      </c>
      <c r="B520" t="str">
        <f>VLOOKUP($C520,regios!$B:$E,4,0)</f>
        <v>High income</v>
      </c>
      <c r="C520" t="s">
        <v>93</v>
      </c>
      <c r="D520" t="s">
        <v>228</v>
      </c>
      <c r="E520" t="b">
        <f t="shared" si="16"/>
        <v>1</v>
      </c>
      <c r="F520" s="6">
        <v>166348866131.0282</v>
      </c>
      <c r="G520" s="6">
        <v>6744100</v>
      </c>
      <c r="H520" s="7">
        <f t="shared" si="17"/>
        <v>24665.83623182162</v>
      </c>
    </row>
    <row r="521" spans="1:8" x14ac:dyDescent="0.4">
      <c r="A521">
        <v>516</v>
      </c>
      <c r="B521" t="str">
        <f>VLOOKUP($C521,regios!$B:$E,4,0)</f>
        <v>Lower middle income</v>
      </c>
      <c r="C521" t="s">
        <v>94</v>
      </c>
      <c r="D521" t="s">
        <v>228</v>
      </c>
      <c r="E521" t="b">
        <f t="shared" si="16"/>
        <v>1</v>
      </c>
      <c r="F521" s="6">
        <v>7858255412.8603792</v>
      </c>
      <c r="G521" s="6">
        <v>7019907.9999999991</v>
      </c>
      <c r="H521" s="7">
        <f t="shared" si="17"/>
        <v>1119.4242734891084</v>
      </c>
    </row>
    <row r="522" spans="1:8" x14ac:dyDescent="0.4">
      <c r="A522">
        <v>517</v>
      </c>
      <c r="B522" t="str">
        <f>VLOOKUP($C522,regios!$B:$E,4,0)</f>
        <v>High income</v>
      </c>
      <c r="C522" t="s">
        <v>95</v>
      </c>
      <c r="D522" t="s">
        <v>228</v>
      </c>
      <c r="E522" t="b">
        <f t="shared" si="16"/>
        <v>1</v>
      </c>
      <c r="F522" s="6">
        <v>26757255951.778641</v>
      </c>
      <c r="G522" s="6">
        <v>4302174</v>
      </c>
      <c r="H522" s="7">
        <f t="shared" si="17"/>
        <v>6219.4732132588406</v>
      </c>
    </row>
    <row r="523" spans="1:8" x14ac:dyDescent="0.4">
      <c r="A523">
        <v>518</v>
      </c>
      <c r="B523" t="str">
        <f>VLOOKUP($C523,regios!$B:$E,4,0)</f>
        <v>Lower middle income</v>
      </c>
      <c r="C523" t="s">
        <v>96</v>
      </c>
      <c r="D523" t="s">
        <v>228</v>
      </c>
      <c r="E523" t="b">
        <f t="shared" si="16"/>
        <v>1</v>
      </c>
      <c r="F523" s="6">
        <v>6205847136.9539566</v>
      </c>
      <c r="G523" s="6">
        <v>8661546</v>
      </c>
      <c r="H523" s="7">
        <f t="shared" si="17"/>
        <v>716.48261603112849</v>
      </c>
    </row>
    <row r="524" spans="1:8" x14ac:dyDescent="0.4">
      <c r="A524">
        <v>519</v>
      </c>
      <c r="B524" t="str">
        <f>VLOOKUP($C524,regios!$B:$E,4,0)</f>
        <v>High income</v>
      </c>
      <c r="C524" t="s">
        <v>97</v>
      </c>
      <c r="D524" t="s">
        <v>228</v>
      </c>
      <c r="E524" t="b">
        <f t="shared" si="16"/>
        <v>1</v>
      </c>
      <c r="F524" s="6">
        <v>67608919144.368347</v>
      </c>
      <c r="G524" s="6">
        <v>10158608</v>
      </c>
      <c r="H524" s="7">
        <f t="shared" si="17"/>
        <v>6655.3330086531878</v>
      </c>
    </row>
    <row r="525" spans="1:8" x14ac:dyDescent="0.4">
      <c r="A525">
        <v>520</v>
      </c>
      <c r="B525" t="str">
        <f>VLOOKUP($C525,regios!$B:$E,4,0)</f>
        <v>Upper middle income</v>
      </c>
      <c r="C525" t="s">
        <v>98</v>
      </c>
      <c r="D525" t="s">
        <v>228</v>
      </c>
      <c r="E525" t="b">
        <f t="shared" si="16"/>
        <v>1</v>
      </c>
      <c r="F525" s="6">
        <v>195660611165.18341</v>
      </c>
      <c r="G525" s="6">
        <v>220115092</v>
      </c>
      <c r="H525" s="7">
        <f t="shared" si="17"/>
        <v>888.90138966565462</v>
      </c>
    </row>
    <row r="526" spans="1:8" x14ac:dyDescent="0.4">
      <c r="A526">
        <v>521</v>
      </c>
      <c r="B526" t="str">
        <f>VLOOKUP($C526,regios!$B:$E,4,0)</f>
        <v>High income</v>
      </c>
      <c r="C526" t="s">
        <v>99</v>
      </c>
      <c r="D526" t="s">
        <v>228</v>
      </c>
      <c r="E526" t="b">
        <f t="shared" si="16"/>
        <v>1</v>
      </c>
      <c r="F526" s="6">
        <v>1947332921.7471831</v>
      </c>
      <c r="G526" s="6">
        <v>77183</v>
      </c>
      <c r="H526" s="7">
        <f t="shared" si="17"/>
        <v>25230.075557404907</v>
      </c>
    </row>
    <row r="527" spans="1:8" x14ac:dyDescent="0.4">
      <c r="A527">
        <v>522</v>
      </c>
      <c r="B527" t="str">
        <f>VLOOKUP($C527,regios!$B:$E,4,0)</f>
        <v>Lower middle income</v>
      </c>
      <c r="C527" t="s">
        <v>100</v>
      </c>
      <c r="D527" t="s">
        <v>228</v>
      </c>
      <c r="E527" t="b">
        <f t="shared" si="16"/>
        <v>1</v>
      </c>
      <c r="F527" s="6">
        <v>514937948874.2121</v>
      </c>
      <c r="G527" s="6">
        <v>1098313039</v>
      </c>
      <c r="H527" s="7">
        <f t="shared" si="17"/>
        <v>468.84442830894233</v>
      </c>
    </row>
    <row r="528" spans="1:8" x14ac:dyDescent="0.4">
      <c r="A528">
        <v>523</v>
      </c>
      <c r="B528" t="str">
        <f>VLOOKUP($C528,regios!$B:$E,4,0)</f>
        <v>High income</v>
      </c>
      <c r="C528" t="s">
        <v>101</v>
      </c>
      <c r="D528" t="s">
        <v>228</v>
      </c>
      <c r="E528" t="b">
        <f t="shared" si="16"/>
        <v>1</v>
      </c>
      <c r="F528" s="6">
        <v>128596035288.401</v>
      </c>
      <c r="G528" s="6">
        <v>3931947</v>
      </c>
      <c r="H528" s="7">
        <f t="shared" si="17"/>
        <v>32705.434556569813</v>
      </c>
    </row>
    <row r="529" spans="1:8" x14ac:dyDescent="0.4">
      <c r="A529">
        <v>524</v>
      </c>
      <c r="B529" t="str">
        <f>VLOOKUP($C529,regios!$B:$E,4,0)</f>
        <v>Lower middle income</v>
      </c>
      <c r="C529" t="s">
        <v>102</v>
      </c>
      <c r="D529" t="s">
        <v>228</v>
      </c>
      <c r="E529" t="b">
        <f t="shared" si="16"/>
        <v>1</v>
      </c>
      <c r="F529" s="6">
        <v>128626917504.3981</v>
      </c>
      <c r="G529" s="6">
        <v>67327117</v>
      </c>
      <c r="H529" s="7">
        <f t="shared" si="17"/>
        <v>1910.4771336696044</v>
      </c>
    </row>
    <row r="530" spans="1:8" x14ac:dyDescent="0.4">
      <c r="A530">
        <v>525</v>
      </c>
      <c r="B530" t="str">
        <f>VLOOKUP($C530,regios!$B:$E,4,0)</f>
        <v>Upper middle income</v>
      </c>
      <c r="C530" t="s">
        <v>103</v>
      </c>
      <c r="D530" t="s">
        <v>228</v>
      </c>
      <c r="E530" t="b">
        <f t="shared" si="16"/>
        <v>1</v>
      </c>
      <c r="F530" s="6">
        <v>32928454672.424591</v>
      </c>
      <c r="G530" s="6">
        <v>26255343</v>
      </c>
      <c r="H530" s="7">
        <f t="shared" si="17"/>
        <v>1254.1620451282845</v>
      </c>
    </row>
    <row r="531" spans="1:8" x14ac:dyDescent="0.4">
      <c r="A531">
        <v>526</v>
      </c>
      <c r="B531" t="str">
        <f>VLOOKUP($C531,regios!$B:$E,4,0)</f>
        <v>High income</v>
      </c>
      <c r="C531" t="s">
        <v>104</v>
      </c>
      <c r="D531" t="s">
        <v>228</v>
      </c>
      <c r="E531" t="b">
        <f t="shared" si="16"/>
        <v>1</v>
      </c>
      <c r="F531" s="6">
        <v>9318395054.8593369</v>
      </c>
      <c r="G531" s="6">
        <v>287523</v>
      </c>
      <c r="H531" s="7">
        <f t="shared" si="17"/>
        <v>32409.216149175325</v>
      </c>
    </row>
    <row r="532" spans="1:8" x14ac:dyDescent="0.4">
      <c r="A532">
        <v>527</v>
      </c>
      <c r="B532" t="str">
        <f>VLOOKUP($C532,regios!$B:$E,4,0)</f>
        <v>High income</v>
      </c>
      <c r="C532" t="s">
        <v>105</v>
      </c>
      <c r="D532" t="s">
        <v>228</v>
      </c>
      <c r="E532" t="b">
        <f t="shared" si="16"/>
        <v>1</v>
      </c>
      <c r="F532" s="6">
        <v>125060622862.93221</v>
      </c>
      <c r="G532" s="6">
        <v>6570000</v>
      </c>
      <c r="H532" s="7">
        <f t="shared" si="17"/>
        <v>19035.102414449346</v>
      </c>
    </row>
    <row r="533" spans="1:8" x14ac:dyDescent="0.4">
      <c r="A533">
        <v>528</v>
      </c>
      <c r="B533" t="str">
        <f>VLOOKUP($C533,regios!$B:$E,4,0)</f>
        <v>High income</v>
      </c>
      <c r="C533" t="s">
        <v>106</v>
      </c>
      <c r="D533" t="s">
        <v>228</v>
      </c>
      <c r="E533" t="b">
        <f t="shared" si="16"/>
        <v>1</v>
      </c>
      <c r="F533" s="6">
        <v>1276769338449.2959</v>
      </c>
      <c r="G533" s="6">
        <v>57059007</v>
      </c>
      <c r="H533" s="7">
        <f t="shared" si="17"/>
        <v>22376.297898932869</v>
      </c>
    </row>
    <row r="534" spans="1:8" x14ac:dyDescent="0.4">
      <c r="A534">
        <v>529</v>
      </c>
      <c r="B534" t="str">
        <f>VLOOKUP($C534,regios!$B:$E,4,0)</f>
        <v>Upper middle income</v>
      </c>
      <c r="C534" t="s">
        <v>107</v>
      </c>
      <c r="D534" t="s">
        <v>228</v>
      </c>
      <c r="E534" t="b">
        <f t="shared" si="16"/>
        <v>1</v>
      </c>
      <c r="F534" s="6">
        <v>9719009494.8477917</v>
      </c>
      <c r="G534" s="6">
        <v>2638244</v>
      </c>
      <c r="H534" s="7">
        <f t="shared" si="17"/>
        <v>3683.8933377078815</v>
      </c>
    </row>
    <row r="535" spans="1:8" x14ac:dyDescent="0.4">
      <c r="A535">
        <v>530</v>
      </c>
      <c r="B535" t="str">
        <f>VLOOKUP($C535,regios!$B:$E,4,0)</f>
        <v>Lower middle income</v>
      </c>
      <c r="C535" t="s">
        <v>108</v>
      </c>
      <c r="D535" t="s">
        <v>228</v>
      </c>
      <c r="E535" t="b">
        <f t="shared" si="16"/>
        <v>1</v>
      </c>
      <c r="F535" s="6">
        <v>9582510578.2792664</v>
      </c>
      <c r="G535" s="6">
        <v>5275532</v>
      </c>
      <c r="H535" s="7">
        <f t="shared" si="17"/>
        <v>1816.4064928957432</v>
      </c>
    </row>
    <row r="536" spans="1:8" x14ac:dyDescent="0.4">
      <c r="A536">
        <v>531</v>
      </c>
      <c r="B536" t="str">
        <f>VLOOKUP($C536,regios!$B:$E,4,0)</f>
        <v>High income</v>
      </c>
      <c r="C536" t="s">
        <v>109</v>
      </c>
      <c r="D536" t="s">
        <v>228</v>
      </c>
      <c r="E536" t="b">
        <f t="shared" si="16"/>
        <v>1</v>
      </c>
      <c r="F536" s="6">
        <v>4182846045873.6079</v>
      </c>
      <c r="G536" s="6">
        <v>127445000</v>
      </c>
      <c r="H536" s="7">
        <f t="shared" si="17"/>
        <v>32820.793643325422</v>
      </c>
    </row>
    <row r="537" spans="1:8" x14ac:dyDescent="0.4">
      <c r="A537">
        <v>532</v>
      </c>
      <c r="B537" t="str">
        <f>VLOOKUP($C537,regios!$B:$E,4,0)</f>
        <v>Upper middle income</v>
      </c>
      <c r="C537" t="s">
        <v>110</v>
      </c>
      <c r="D537" t="s">
        <v>228</v>
      </c>
      <c r="E537" t="b">
        <f t="shared" si="16"/>
        <v>1</v>
      </c>
      <c r="F537" s="6">
        <v>24636598527.443722</v>
      </c>
      <c r="G537" s="6">
        <v>14858948</v>
      </c>
      <c r="H537" s="7">
        <f t="shared" si="17"/>
        <v>1658.0311424095246</v>
      </c>
    </row>
    <row r="538" spans="1:8" x14ac:dyDescent="0.4">
      <c r="A538">
        <v>533</v>
      </c>
      <c r="B538" t="str">
        <f>VLOOKUP($C538,regios!$B:$E,4,0)</f>
        <v>Lower middle income</v>
      </c>
      <c r="C538" t="s">
        <v>111</v>
      </c>
      <c r="D538" t="s">
        <v>228</v>
      </c>
      <c r="E538" t="b">
        <f t="shared" si="16"/>
        <v>1</v>
      </c>
      <c r="F538" s="6">
        <v>13147736898.51757</v>
      </c>
      <c r="G538" s="6">
        <v>32779823</v>
      </c>
      <c r="H538" s="7">
        <f t="shared" si="17"/>
        <v>401.09237009966682</v>
      </c>
    </row>
    <row r="539" spans="1:8" x14ac:dyDescent="0.4">
      <c r="A539">
        <v>534</v>
      </c>
      <c r="B539" t="str">
        <f>VLOOKUP($C539,regios!$B:$E,4,0)</f>
        <v>Lower middle income</v>
      </c>
      <c r="C539" t="s">
        <v>112</v>
      </c>
      <c r="D539" t="s">
        <v>228</v>
      </c>
      <c r="E539" t="b">
        <f t="shared" si="16"/>
        <v>1</v>
      </c>
      <c r="F539" s="6">
        <v>1605643104.730212</v>
      </c>
      <c r="G539" s="6">
        <v>4990700</v>
      </c>
      <c r="H539" s="7">
        <f t="shared" si="17"/>
        <v>321.72703322784616</v>
      </c>
    </row>
    <row r="540" spans="1:8" x14ac:dyDescent="0.4">
      <c r="A540">
        <v>535</v>
      </c>
      <c r="B540" t="str">
        <f>VLOOKUP($C540,regios!$B:$E,4,0)</f>
        <v>Lower middle income</v>
      </c>
      <c r="C540" t="s">
        <v>113</v>
      </c>
      <c r="D540" t="s">
        <v>228</v>
      </c>
      <c r="E540" t="b">
        <f t="shared" si="16"/>
        <v>1</v>
      </c>
      <c r="F540" s="6">
        <v>4284028482.512126</v>
      </c>
      <c r="G540" s="6">
        <v>12561779</v>
      </c>
      <c r="H540" s="7">
        <f t="shared" si="17"/>
        <v>341.03676577275604</v>
      </c>
    </row>
    <row r="541" spans="1:8" x14ac:dyDescent="0.4">
      <c r="A541">
        <v>536</v>
      </c>
      <c r="B541" t="str">
        <f>VLOOKUP($C541,regios!$B:$E,4,0)</f>
        <v>Lower middle income</v>
      </c>
      <c r="C541" t="s">
        <v>114</v>
      </c>
      <c r="D541" t="s">
        <v>228</v>
      </c>
      <c r="E541" t="b">
        <f t="shared" si="16"/>
        <v>1</v>
      </c>
      <c r="F541" s="6">
        <v>72197909.009362906</v>
      </c>
      <c r="G541" s="6">
        <v>92400</v>
      </c>
      <c r="H541" s="7">
        <f t="shared" si="17"/>
        <v>781.36265161648168</v>
      </c>
    </row>
    <row r="542" spans="1:8" x14ac:dyDescent="0.4">
      <c r="A542">
        <v>537</v>
      </c>
      <c r="B542" t="str">
        <f>VLOOKUP($C542,regios!$B:$E,4,0)</f>
        <v>High income</v>
      </c>
      <c r="C542" t="s">
        <v>115</v>
      </c>
      <c r="D542" t="s">
        <v>228</v>
      </c>
      <c r="E542" t="b">
        <f t="shared" si="16"/>
        <v>1</v>
      </c>
      <c r="F542" s="6">
        <v>481077373.66996628</v>
      </c>
      <c r="G542" s="6">
        <v>46264</v>
      </c>
      <c r="H542" s="7">
        <f t="shared" si="17"/>
        <v>10398.52528250835</v>
      </c>
    </row>
    <row r="543" spans="1:8" x14ac:dyDescent="0.4">
      <c r="A543">
        <v>538</v>
      </c>
      <c r="B543" t="str">
        <f>VLOOKUP($C543,regios!$B:$E,4,0)</f>
        <v>High income</v>
      </c>
      <c r="C543" t="s">
        <v>116</v>
      </c>
      <c r="D543" t="s">
        <v>228</v>
      </c>
      <c r="E543" t="b">
        <f t="shared" si="16"/>
        <v>1</v>
      </c>
      <c r="F543" s="6">
        <v>627246933729.61768</v>
      </c>
      <c r="G543" s="6">
        <v>47644736</v>
      </c>
      <c r="H543" s="7">
        <f t="shared" si="17"/>
        <v>13165.083624969979</v>
      </c>
    </row>
    <row r="544" spans="1:8" x14ac:dyDescent="0.4">
      <c r="A544">
        <v>539</v>
      </c>
      <c r="B544" t="str">
        <f>VLOOKUP($C544,regios!$B:$E,4,0)</f>
        <v>High income</v>
      </c>
      <c r="C544" t="s">
        <v>117</v>
      </c>
      <c r="D544" t="s">
        <v>228</v>
      </c>
      <c r="E544" t="b">
        <f t="shared" si="16"/>
        <v>1</v>
      </c>
      <c r="F544" s="6">
        <v>38135788413.827591</v>
      </c>
      <c r="G544" s="6">
        <v>2047364</v>
      </c>
      <c r="H544" s="7">
        <f t="shared" si="17"/>
        <v>18626.774923182977</v>
      </c>
    </row>
    <row r="545" spans="1:8" x14ac:dyDescent="0.4">
      <c r="A545">
        <v>540</v>
      </c>
      <c r="B545" t="str">
        <f>VLOOKUP($C545,regios!$B:$E,4,0)</f>
        <v>Lower middle income</v>
      </c>
      <c r="C545" t="s">
        <v>118</v>
      </c>
      <c r="D545" t="s">
        <v>228</v>
      </c>
      <c r="E545" t="b">
        <f t="shared" si="16"/>
        <v>1</v>
      </c>
      <c r="F545" s="6">
        <v>1758176653.0774591</v>
      </c>
      <c r="G545" s="6">
        <v>5606101</v>
      </c>
      <c r="H545" s="7">
        <f t="shared" si="17"/>
        <v>313.61844053067529</v>
      </c>
    </row>
    <row r="546" spans="1:8" x14ac:dyDescent="0.4">
      <c r="A546">
        <v>541</v>
      </c>
      <c r="B546" t="str">
        <f>VLOOKUP($C546,regios!$B:$E,4,0)</f>
        <v>Lower middle income</v>
      </c>
      <c r="C546" t="s">
        <v>119</v>
      </c>
      <c r="D546" t="s">
        <v>228</v>
      </c>
      <c r="E546" t="b">
        <f t="shared" si="16"/>
        <v>1</v>
      </c>
      <c r="F546" s="6">
        <v>19152238805.97015</v>
      </c>
      <c r="G546" s="6">
        <v>4446666</v>
      </c>
      <c r="H546" s="7">
        <f t="shared" si="17"/>
        <v>4307.1008269949107</v>
      </c>
    </row>
    <row r="547" spans="1:8" x14ac:dyDescent="0.4">
      <c r="A547">
        <v>542</v>
      </c>
      <c r="B547" t="str">
        <f>VLOOKUP($C547,regios!$B:$E,4,0)</f>
        <v>Low income</v>
      </c>
      <c r="C547" t="s">
        <v>120</v>
      </c>
      <c r="D547" t="s">
        <v>228</v>
      </c>
      <c r="E547" t="b">
        <f t="shared" si="16"/>
        <v>1</v>
      </c>
      <c r="F547" s="6">
        <v>927000000</v>
      </c>
      <c r="G547" s="6">
        <v>3060599</v>
      </c>
      <c r="H547" s="7">
        <f t="shared" si="17"/>
        <v>302.88188684633303</v>
      </c>
    </row>
    <row r="548" spans="1:8" x14ac:dyDescent="0.4">
      <c r="A548">
        <v>543</v>
      </c>
      <c r="B548" t="str">
        <f>VLOOKUP($C548,regios!$B:$E,4,0)</f>
        <v>Upper middle income</v>
      </c>
      <c r="C548" t="s">
        <v>121</v>
      </c>
      <c r="D548" t="s">
        <v>228</v>
      </c>
      <c r="E548" t="b">
        <f t="shared" si="16"/>
        <v>1</v>
      </c>
      <c r="F548" s="6">
        <v>20481889763.77953</v>
      </c>
      <c r="G548" s="6">
        <v>5405326</v>
      </c>
      <c r="H548" s="7">
        <f t="shared" si="17"/>
        <v>3789.2052697246254</v>
      </c>
    </row>
    <row r="549" spans="1:8" x14ac:dyDescent="0.4">
      <c r="A549">
        <v>544</v>
      </c>
      <c r="B549" t="str">
        <f>VLOOKUP($C549,regios!$B:$E,4,0)</f>
        <v>Upper middle income</v>
      </c>
      <c r="C549" t="s">
        <v>122</v>
      </c>
      <c r="D549" t="s">
        <v>228</v>
      </c>
      <c r="E549" t="b">
        <f t="shared" si="16"/>
        <v>1</v>
      </c>
      <c r="F549" s="6">
        <v>900000000</v>
      </c>
      <c r="G549" s="6">
        <v>161799</v>
      </c>
      <c r="H549" s="7">
        <f t="shared" si="17"/>
        <v>5562.4571227263459</v>
      </c>
    </row>
    <row r="550" spans="1:8" x14ac:dyDescent="0.4">
      <c r="A550">
        <v>545</v>
      </c>
      <c r="B550" t="str">
        <f>VLOOKUP($C550,regios!$B:$E,4,0)</f>
        <v>High income</v>
      </c>
      <c r="C550" t="s">
        <v>123</v>
      </c>
      <c r="D550" t="s">
        <v>228</v>
      </c>
      <c r="E550" t="b">
        <f t="shared" si="16"/>
        <v>1</v>
      </c>
      <c r="F550" s="6">
        <v>2688618747.3814759</v>
      </c>
      <c r="G550" s="6">
        <v>33693</v>
      </c>
      <c r="H550" s="7">
        <f t="shared" si="17"/>
        <v>79797.546890495825</v>
      </c>
    </row>
    <row r="551" spans="1:8" x14ac:dyDescent="0.4">
      <c r="A551">
        <v>546</v>
      </c>
      <c r="B551" t="str">
        <f>VLOOKUP($C551,regios!$B:$E,4,0)</f>
        <v>Lower middle income</v>
      </c>
      <c r="C551" t="s">
        <v>124</v>
      </c>
      <c r="D551" t="s">
        <v>228</v>
      </c>
      <c r="E551" t="b">
        <f t="shared" si="16"/>
        <v>1</v>
      </c>
      <c r="F551" s="6">
        <v>16536535647.08342</v>
      </c>
      <c r="G551" s="6">
        <v>19110707</v>
      </c>
      <c r="H551" s="7">
        <f t="shared" si="17"/>
        <v>865.30213911413216</v>
      </c>
    </row>
    <row r="552" spans="1:8" x14ac:dyDescent="0.4">
      <c r="A552">
        <v>547</v>
      </c>
      <c r="B552" t="str">
        <f>VLOOKUP($C552,regios!$B:$E,4,0)</f>
        <v>Lower middle income</v>
      </c>
      <c r="C552" t="s">
        <v>125</v>
      </c>
      <c r="D552" t="s">
        <v>228</v>
      </c>
      <c r="E552" t="b">
        <f t="shared" si="16"/>
        <v>1</v>
      </c>
      <c r="F552" s="6">
        <v>775777238.55814016</v>
      </c>
      <c r="G552" s="6">
        <v>1997534</v>
      </c>
      <c r="H552" s="7">
        <f t="shared" si="17"/>
        <v>388.3674763774435</v>
      </c>
    </row>
    <row r="553" spans="1:8" x14ac:dyDescent="0.4">
      <c r="A553">
        <v>548</v>
      </c>
      <c r="B553" t="str">
        <f>VLOOKUP($C553,regios!$B:$E,4,0)</f>
        <v>High income</v>
      </c>
      <c r="C553" t="s">
        <v>126</v>
      </c>
      <c r="D553" t="s">
        <v>228</v>
      </c>
      <c r="E553" t="b">
        <f t="shared" si="16"/>
        <v>1</v>
      </c>
      <c r="F553" s="6">
        <v>14259781159.01193</v>
      </c>
      <c r="G553" s="6">
        <v>3443067</v>
      </c>
      <c r="H553" s="7">
        <f t="shared" si="17"/>
        <v>4141.5927018010198</v>
      </c>
    </row>
    <row r="554" spans="1:8" x14ac:dyDescent="0.4">
      <c r="A554">
        <v>549</v>
      </c>
      <c r="B554" t="str">
        <f>VLOOKUP($C554,regios!$B:$E,4,0)</f>
        <v>High income</v>
      </c>
      <c r="C554" t="s">
        <v>127</v>
      </c>
      <c r="D554" t="s">
        <v>228</v>
      </c>
      <c r="E554" t="b">
        <f t="shared" si="16"/>
        <v>1</v>
      </c>
      <c r="F554" s="6">
        <v>23649833332.165531</v>
      </c>
      <c r="G554" s="6">
        <v>446175.00000000012</v>
      </c>
      <c r="H554" s="7">
        <f t="shared" si="17"/>
        <v>53005.733920917861</v>
      </c>
    </row>
    <row r="555" spans="1:8" x14ac:dyDescent="0.4">
      <c r="A555">
        <v>550</v>
      </c>
      <c r="B555" t="str">
        <f>VLOOKUP($C555,regios!$B:$E,4,0)</f>
        <v>High income</v>
      </c>
      <c r="C555" t="s">
        <v>128</v>
      </c>
      <c r="D555" t="s">
        <v>228</v>
      </c>
      <c r="E555" t="b">
        <f t="shared" si="16"/>
        <v>1</v>
      </c>
      <c r="F555" s="6">
        <v>9557031605.2751236</v>
      </c>
      <c r="G555" s="6">
        <v>2310173</v>
      </c>
      <c r="H555" s="7">
        <f t="shared" si="17"/>
        <v>4136.9332968895069</v>
      </c>
    </row>
    <row r="556" spans="1:8" x14ac:dyDescent="0.4">
      <c r="A556">
        <v>551</v>
      </c>
      <c r="B556" t="str">
        <f>VLOOKUP($C556,regios!$B:$E,4,0)</f>
        <v>High income</v>
      </c>
      <c r="C556" t="s">
        <v>129</v>
      </c>
      <c r="D556" t="s">
        <v>228</v>
      </c>
      <c r="E556" t="b">
        <f t="shared" si="16"/>
        <v>1</v>
      </c>
      <c r="F556" s="6">
        <v>7371692774.434042</v>
      </c>
      <c r="G556" s="6">
        <v>449665</v>
      </c>
      <c r="H556" s="7">
        <f t="shared" si="17"/>
        <v>16393.743730185899</v>
      </c>
    </row>
    <row r="557" spans="1:8" x14ac:dyDescent="0.4">
      <c r="A557">
        <v>552</v>
      </c>
      <c r="B557" t="str">
        <f>VLOOKUP($C557,regios!$B:$E,4,0)</f>
        <v>High income</v>
      </c>
      <c r="C557" t="s">
        <v>130</v>
      </c>
      <c r="D557" t="s">
        <v>228</v>
      </c>
      <c r="E557" t="b">
        <f t="shared" si="16"/>
        <v>0</v>
      </c>
      <c r="F557" s="6" t="e">
        <v>#N/A</v>
      </c>
      <c r="G557" s="6">
        <v>31160</v>
      </c>
      <c r="H557" s="7" t="e">
        <f t="shared" si="17"/>
        <v>#N/A</v>
      </c>
    </row>
    <row r="558" spans="1:8" x14ac:dyDescent="0.4">
      <c r="A558">
        <v>553</v>
      </c>
      <c r="B558" t="str">
        <f>VLOOKUP($C558,regios!$B:$E,4,0)</f>
        <v>Lower middle income</v>
      </c>
      <c r="C558" t="s">
        <v>131</v>
      </c>
      <c r="D558" t="s">
        <v>228</v>
      </c>
      <c r="E558" t="b">
        <f t="shared" si="16"/>
        <v>1</v>
      </c>
      <c r="F558" s="6">
        <v>47077192187.641769</v>
      </c>
      <c r="G558" s="6">
        <v>29301817</v>
      </c>
      <c r="H558" s="7">
        <f t="shared" si="17"/>
        <v>1606.6304757702148</v>
      </c>
    </row>
    <row r="559" spans="1:8" x14ac:dyDescent="0.4">
      <c r="A559">
        <v>554</v>
      </c>
      <c r="B559" t="str">
        <f>VLOOKUP($C559,regios!$B:$E,4,0)</f>
        <v>High income</v>
      </c>
      <c r="C559" t="s">
        <v>132</v>
      </c>
      <c r="D559" t="s">
        <v>228</v>
      </c>
      <c r="E559" t="b">
        <f t="shared" si="16"/>
        <v>1</v>
      </c>
      <c r="F559" s="6">
        <v>2919647981.8147259</v>
      </c>
      <c r="G559" s="6">
        <v>32386</v>
      </c>
      <c r="H559" s="7">
        <f t="shared" si="17"/>
        <v>90151.54640322132</v>
      </c>
    </row>
    <row r="560" spans="1:8" x14ac:dyDescent="0.4">
      <c r="A560">
        <v>555</v>
      </c>
      <c r="B560" t="str">
        <f>VLOOKUP($C560,regios!$B:$E,4,0)</f>
        <v>Upper middle income</v>
      </c>
      <c r="C560" t="s">
        <v>133</v>
      </c>
      <c r="D560" t="s">
        <v>228</v>
      </c>
      <c r="E560" t="b">
        <f t="shared" si="16"/>
        <v>1</v>
      </c>
      <c r="F560" s="6">
        <v>1661818168.4226041</v>
      </c>
      <c r="G560" s="6">
        <v>2911385</v>
      </c>
      <c r="H560" s="7">
        <f t="shared" si="17"/>
        <v>570.79986618829321</v>
      </c>
    </row>
    <row r="561" spans="1:8" x14ac:dyDescent="0.4">
      <c r="A561">
        <v>556</v>
      </c>
      <c r="B561" t="str">
        <f>VLOOKUP($C561,regios!$B:$E,4,0)</f>
        <v>Low income</v>
      </c>
      <c r="C561" t="s">
        <v>134</v>
      </c>
      <c r="D561" t="s">
        <v>228</v>
      </c>
      <c r="E561" t="b">
        <f t="shared" si="16"/>
        <v>1</v>
      </c>
      <c r="F561" s="6">
        <v>5351701663.4080744</v>
      </c>
      <c r="G561" s="6">
        <v>17211934</v>
      </c>
      <c r="H561" s="7">
        <f t="shared" si="17"/>
        <v>310.92971094405044</v>
      </c>
    </row>
    <row r="562" spans="1:8" x14ac:dyDescent="0.4">
      <c r="A562">
        <v>557</v>
      </c>
      <c r="B562" t="str">
        <f>VLOOKUP($C562,regios!$B:$E,4,0)</f>
        <v>Upper middle income</v>
      </c>
      <c r="C562" t="s">
        <v>135</v>
      </c>
      <c r="D562" t="s">
        <v>228</v>
      </c>
      <c r="E562" t="b">
        <f t="shared" si="16"/>
        <v>1</v>
      </c>
      <c r="F562" s="6">
        <v>897031250.00000012</v>
      </c>
      <c r="G562" s="6">
        <v>292284</v>
      </c>
      <c r="H562" s="7">
        <f t="shared" si="17"/>
        <v>3069.0398721791139</v>
      </c>
    </row>
    <row r="563" spans="1:8" x14ac:dyDescent="0.4">
      <c r="A563">
        <v>558</v>
      </c>
      <c r="B563" t="str">
        <f>VLOOKUP($C563,regios!$B:$E,4,0)</f>
        <v>Upper middle income</v>
      </c>
      <c r="C563" t="s">
        <v>136</v>
      </c>
      <c r="D563" t="s">
        <v>228</v>
      </c>
      <c r="E563" t="b">
        <f t="shared" si="16"/>
        <v>1</v>
      </c>
      <c r="F563" s="6">
        <v>810666116505.47778</v>
      </c>
      <c r="G563" s="6">
        <v>100917081</v>
      </c>
      <c r="H563" s="7">
        <f t="shared" si="17"/>
        <v>8032.9921205853925</v>
      </c>
    </row>
    <row r="564" spans="1:8" x14ac:dyDescent="0.4">
      <c r="A564">
        <v>559</v>
      </c>
      <c r="B564" t="str">
        <f>VLOOKUP($C564,regios!$B:$E,4,0)</f>
        <v>Upper middle income</v>
      </c>
      <c r="C564" t="s">
        <v>137</v>
      </c>
      <c r="D564" t="s">
        <v>228</v>
      </c>
      <c r="E564" t="b">
        <f t="shared" si="16"/>
        <v>1</v>
      </c>
      <c r="F564" s="6">
        <v>131738200</v>
      </c>
      <c r="G564" s="6">
        <v>54496</v>
      </c>
      <c r="H564" s="7">
        <f t="shared" si="17"/>
        <v>2417.3921021726364</v>
      </c>
    </row>
    <row r="565" spans="1:8" x14ac:dyDescent="0.4">
      <c r="A565">
        <v>560</v>
      </c>
      <c r="B565" t="str">
        <f>VLOOKUP($C565,regios!$B:$E,4,0)</f>
        <v>Upper middle income</v>
      </c>
      <c r="C565" t="s">
        <v>138</v>
      </c>
      <c r="D565" t="s">
        <v>228</v>
      </c>
      <c r="E565" t="b">
        <f t="shared" si="16"/>
        <v>1</v>
      </c>
      <c r="F565" s="6">
        <v>4018365747.0097189</v>
      </c>
      <c r="G565" s="6">
        <v>2020157</v>
      </c>
      <c r="H565" s="7">
        <f t="shared" si="17"/>
        <v>1989.1353726515904</v>
      </c>
    </row>
    <row r="566" spans="1:8" x14ac:dyDescent="0.4">
      <c r="A566">
        <v>561</v>
      </c>
      <c r="B566" t="str">
        <f>VLOOKUP($C566,regios!$B:$E,4,0)</f>
        <v>Low income</v>
      </c>
      <c r="C566" t="s">
        <v>139</v>
      </c>
      <c r="D566" t="s">
        <v>228</v>
      </c>
      <c r="E566" t="b">
        <f t="shared" si="16"/>
        <v>1</v>
      </c>
      <c r="F566" s="6">
        <v>3908121307.0195651</v>
      </c>
      <c r="G566" s="6">
        <v>11952660</v>
      </c>
      <c r="H566" s="7">
        <f t="shared" si="17"/>
        <v>326.96665905493546</v>
      </c>
    </row>
    <row r="567" spans="1:8" x14ac:dyDescent="0.4">
      <c r="A567">
        <v>562</v>
      </c>
      <c r="B567" t="str">
        <f>VLOOKUP($C567,regios!$B:$E,4,0)</f>
        <v>High income</v>
      </c>
      <c r="C567" t="s">
        <v>140</v>
      </c>
      <c r="D567" t="s">
        <v>228</v>
      </c>
      <c r="E567" t="b">
        <f t="shared" si="16"/>
        <v>1</v>
      </c>
      <c r="F567" s="6">
        <v>4470446352.3256912</v>
      </c>
      <c r="G567" s="6">
        <v>395969</v>
      </c>
      <c r="H567" s="7">
        <f t="shared" si="17"/>
        <v>11289.889744716609</v>
      </c>
    </row>
    <row r="568" spans="1:8" x14ac:dyDescent="0.4">
      <c r="A568">
        <v>563</v>
      </c>
      <c r="B568" t="str">
        <f>VLOOKUP($C568,regios!$B:$E,4,0)</f>
        <v>Lower middle income</v>
      </c>
      <c r="C568" t="s">
        <v>141</v>
      </c>
      <c r="D568" t="s">
        <v>228</v>
      </c>
      <c r="E568" t="b">
        <f t="shared" si="16"/>
        <v>1</v>
      </c>
      <c r="F568" s="6">
        <v>6777632512.0780983</v>
      </c>
      <c r="G568" s="6">
        <v>46480230</v>
      </c>
      <c r="H568" s="7">
        <f t="shared" si="17"/>
        <v>145.81753386500236</v>
      </c>
    </row>
    <row r="569" spans="1:8" x14ac:dyDescent="0.4">
      <c r="A569">
        <v>564</v>
      </c>
      <c r="B569" t="str">
        <f>VLOOKUP($C569,regios!$B:$E,4,0)</f>
        <v>Upper middle income</v>
      </c>
      <c r="C569" t="s">
        <v>142</v>
      </c>
      <c r="D569" t="s">
        <v>228</v>
      </c>
      <c r="E569" t="b">
        <f t="shared" si="16"/>
        <v>1</v>
      </c>
      <c r="F569" s="6">
        <v>1284685050.5241289</v>
      </c>
      <c r="G569" s="6">
        <v>609828</v>
      </c>
      <c r="H569" s="7">
        <f t="shared" si="17"/>
        <v>2106.6350684522995</v>
      </c>
    </row>
    <row r="570" spans="1:8" x14ac:dyDescent="0.4">
      <c r="A570">
        <v>565</v>
      </c>
      <c r="B570" t="str">
        <f>VLOOKUP($C570,regios!$B:$E,4,0)</f>
        <v>Lower middle income</v>
      </c>
      <c r="C570" t="s">
        <v>143</v>
      </c>
      <c r="D570" t="s">
        <v>228</v>
      </c>
      <c r="E570" t="b">
        <f t="shared" si="16"/>
        <v>1</v>
      </c>
      <c r="F570" s="6">
        <v>1396555719.974087</v>
      </c>
      <c r="G570" s="6">
        <v>2494617</v>
      </c>
      <c r="H570" s="7">
        <f t="shared" si="17"/>
        <v>559.82770901268088</v>
      </c>
    </row>
    <row r="571" spans="1:8" x14ac:dyDescent="0.4">
      <c r="A571">
        <v>566</v>
      </c>
      <c r="B571" t="str">
        <f>VLOOKUP($C571,regios!$B:$E,4,0)</f>
        <v>High income</v>
      </c>
      <c r="C571" t="s">
        <v>144</v>
      </c>
      <c r="D571" t="s">
        <v>228</v>
      </c>
      <c r="E571" t="b">
        <f t="shared" si="16"/>
        <v>1</v>
      </c>
      <c r="F571" s="6">
        <v>1284000000</v>
      </c>
      <c r="G571" s="6">
        <v>77162</v>
      </c>
      <c r="H571" s="7">
        <f t="shared" si="17"/>
        <v>16640.315181047667</v>
      </c>
    </row>
    <row r="572" spans="1:8" x14ac:dyDescent="0.4">
      <c r="A572">
        <v>567</v>
      </c>
      <c r="B572" t="str">
        <f>VLOOKUP($C572,regios!$B:$E,4,0)</f>
        <v>Low income</v>
      </c>
      <c r="C572" t="s">
        <v>145</v>
      </c>
      <c r="D572" t="s">
        <v>228</v>
      </c>
      <c r="E572" t="b">
        <f t="shared" si="16"/>
        <v>1</v>
      </c>
      <c r="F572" s="6">
        <v>5950769426.6021347</v>
      </c>
      <c r="G572" s="6">
        <v>18694946</v>
      </c>
      <c r="H572" s="7">
        <f t="shared" si="17"/>
        <v>318.30899252675749</v>
      </c>
    </row>
    <row r="573" spans="1:8" x14ac:dyDescent="0.4">
      <c r="A573">
        <v>568</v>
      </c>
      <c r="B573" t="str">
        <f>VLOOKUP($C573,regios!$B:$E,4,0)</f>
        <v>Lower middle income</v>
      </c>
      <c r="C573" t="s">
        <v>146</v>
      </c>
      <c r="D573" t="s">
        <v>228</v>
      </c>
      <c r="E573" t="b">
        <f t="shared" si="16"/>
        <v>1</v>
      </c>
      <c r="F573" s="6">
        <v>1777057481.2604311</v>
      </c>
      <c r="G573" s="6">
        <v>2821703</v>
      </c>
      <c r="H573" s="7">
        <f t="shared" si="17"/>
        <v>629.78190166024956</v>
      </c>
    </row>
    <row r="574" spans="1:8" x14ac:dyDescent="0.4">
      <c r="A574">
        <v>569</v>
      </c>
      <c r="B574" t="str">
        <f>VLOOKUP($C574,regios!$B:$E,4,0)</f>
        <v>Upper middle income</v>
      </c>
      <c r="C574" t="s">
        <v>147</v>
      </c>
      <c r="D574" t="s">
        <v>228</v>
      </c>
      <c r="E574" t="b">
        <f t="shared" si="16"/>
        <v>1</v>
      </c>
      <c r="F574" s="6">
        <v>4841310239.6368732</v>
      </c>
      <c r="G574" s="6">
        <v>1204621</v>
      </c>
      <c r="H574" s="7">
        <f t="shared" si="17"/>
        <v>4018.9488973186367</v>
      </c>
    </row>
    <row r="575" spans="1:8" x14ac:dyDescent="0.4">
      <c r="A575">
        <v>570</v>
      </c>
      <c r="B575" t="str">
        <f>VLOOKUP($C575,regios!$B:$E,4,0)</f>
        <v>Low income</v>
      </c>
      <c r="C575" t="s">
        <v>148</v>
      </c>
      <c r="D575" t="s">
        <v>228</v>
      </c>
      <c r="E575" t="b">
        <f t="shared" si="16"/>
        <v>1</v>
      </c>
      <c r="F575" s="6">
        <v>5087328437.8736963</v>
      </c>
      <c r="G575" s="6">
        <v>11784498</v>
      </c>
      <c r="H575" s="7">
        <f t="shared" si="17"/>
        <v>431.69666097560508</v>
      </c>
    </row>
    <row r="576" spans="1:8" x14ac:dyDescent="0.4">
      <c r="A576">
        <v>571</v>
      </c>
      <c r="B576" t="str">
        <f>VLOOKUP($C576,regios!$B:$E,4,0)</f>
        <v>Upper middle income</v>
      </c>
      <c r="C576" t="s">
        <v>149</v>
      </c>
      <c r="D576" t="s">
        <v>228</v>
      </c>
      <c r="E576" t="b">
        <f t="shared" si="16"/>
        <v>1</v>
      </c>
      <c r="F576" s="6">
        <v>100845526315.78951</v>
      </c>
      <c r="G576" s="6">
        <v>24142445</v>
      </c>
      <c r="H576" s="7">
        <f t="shared" si="17"/>
        <v>4177.1049417649911</v>
      </c>
    </row>
    <row r="577" spans="1:8" x14ac:dyDescent="0.4">
      <c r="A577">
        <v>572</v>
      </c>
      <c r="B577" t="str">
        <f>VLOOKUP($C577,regios!$B:$E,4,0)</f>
        <v>Upper middle income</v>
      </c>
      <c r="C577" t="s">
        <v>150</v>
      </c>
      <c r="D577" t="s">
        <v>228</v>
      </c>
      <c r="E577" t="b">
        <f t="shared" si="16"/>
        <v>1</v>
      </c>
      <c r="F577" s="6">
        <v>3349169826.3889651</v>
      </c>
      <c r="G577" s="6">
        <v>1888525</v>
      </c>
      <c r="H577" s="7">
        <f t="shared" si="17"/>
        <v>1773.4315544612675</v>
      </c>
    </row>
    <row r="578" spans="1:8" x14ac:dyDescent="0.4">
      <c r="A578">
        <v>573</v>
      </c>
      <c r="B578" t="str">
        <f>VLOOKUP($C578,regios!$B:$E,4,0)</f>
        <v>High income</v>
      </c>
      <c r="C578" t="s">
        <v>151</v>
      </c>
      <c r="D578" t="s">
        <v>228</v>
      </c>
      <c r="E578" t="b">
        <f t="shared" si="16"/>
        <v>1</v>
      </c>
      <c r="F578" s="6">
        <v>3740056747.7197938</v>
      </c>
      <c r="G578" s="6">
        <v>221490</v>
      </c>
      <c r="H578" s="7">
        <f t="shared" si="17"/>
        <v>16885.894386743392</v>
      </c>
    </row>
    <row r="579" spans="1:8" x14ac:dyDescent="0.4">
      <c r="A579">
        <v>574</v>
      </c>
      <c r="B579" t="str">
        <f>VLOOKUP($C579,regios!$B:$E,4,0)</f>
        <v>Low income</v>
      </c>
      <c r="C579" t="s">
        <v>152</v>
      </c>
      <c r="D579" t="s">
        <v>228</v>
      </c>
      <c r="E579" t="b">
        <f t="shared" si="16"/>
        <v>1</v>
      </c>
      <c r="F579" s="6">
        <v>2782192878.67204</v>
      </c>
      <c r="G579" s="6">
        <v>12456517</v>
      </c>
      <c r="H579" s="7">
        <f t="shared" si="17"/>
        <v>223.35239286166751</v>
      </c>
    </row>
    <row r="580" spans="1:8" x14ac:dyDescent="0.4">
      <c r="A580">
        <v>575</v>
      </c>
      <c r="B580" t="str">
        <f>VLOOKUP($C580,regios!$B:$E,4,0)</f>
        <v>Lower middle income</v>
      </c>
      <c r="C580" t="s">
        <v>153</v>
      </c>
      <c r="D580" t="s">
        <v>228</v>
      </c>
      <c r="E580" t="b">
        <f t="shared" si="16"/>
        <v>1</v>
      </c>
      <c r="F580" s="6">
        <v>95054059302.699463</v>
      </c>
      <c r="G580" s="6">
        <v>129583026</v>
      </c>
      <c r="H580" s="7">
        <f t="shared" si="17"/>
        <v>733.5378886946155</v>
      </c>
    </row>
    <row r="581" spans="1:8" x14ac:dyDescent="0.4">
      <c r="A581">
        <v>576</v>
      </c>
      <c r="B581" t="str">
        <f>VLOOKUP($C581,regios!$B:$E,4,0)</f>
        <v>Lower middle income</v>
      </c>
      <c r="C581" t="s">
        <v>154</v>
      </c>
      <c r="D581" t="s">
        <v>228</v>
      </c>
      <c r="E581" t="b">
        <f t="shared" si="16"/>
        <v>1</v>
      </c>
      <c r="F581" s="6">
        <v>5224213017.5438585</v>
      </c>
      <c r="G581" s="6">
        <v>5259006</v>
      </c>
      <c r="H581" s="7">
        <f t="shared" si="17"/>
        <v>993.38411432576015</v>
      </c>
    </row>
    <row r="582" spans="1:8" x14ac:dyDescent="0.4">
      <c r="A582">
        <v>577</v>
      </c>
      <c r="B582" t="str">
        <f>VLOOKUP($C582,regios!$B:$E,4,0)</f>
        <v>High income</v>
      </c>
      <c r="C582" t="s">
        <v>155</v>
      </c>
      <c r="D582" t="s">
        <v>228</v>
      </c>
      <c r="E582" t="b">
        <f t="shared" si="16"/>
        <v>1</v>
      </c>
      <c r="F582" s="6">
        <v>473861980070.98132</v>
      </c>
      <c r="G582" s="6">
        <v>16148929</v>
      </c>
      <c r="H582" s="7">
        <f t="shared" si="17"/>
        <v>29343.244996060192</v>
      </c>
    </row>
    <row r="583" spans="1:8" x14ac:dyDescent="0.4">
      <c r="A583">
        <v>578</v>
      </c>
      <c r="B583" t="str">
        <f>VLOOKUP($C583,regios!$B:$E,4,0)</f>
        <v>High income</v>
      </c>
      <c r="C583" t="s">
        <v>156</v>
      </c>
      <c r="D583" t="s">
        <v>228</v>
      </c>
      <c r="E583" t="b">
        <f t="shared" ref="E583:E646" si="18">NOT(ISERROR(F583))</f>
        <v>1</v>
      </c>
      <c r="F583" s="6">
        <v>195914852576.46729</v>
      </c>
      <c r="G583" s="6">
        <v>4538159</v>
      </c>
      <c r="H583" s="7">
        <f t="shared" ref="H583:H646" si="19">F583/G583</f>
        <v>43170.557174499016</v>
      </c>
    </row>
    <row r="584" spans="1:8" x14ac:dyDescent="0.4">
      <c r="A584">
        <v>579</v>
      </c>
      <c r="B584" t="str">
        <f>VLOOKUP($C584,regios!$B:$E,4,0)</f>
        <v>Lower middle income</v>
      </c>
      <c r="C584" t="s">
        <v>157</v>
      </c>
      <c r="D584" t="s">
        <v>228</v>
      </c>
      <c r="E584" t="b">
        <f t="shared" si="18"/>
        <v>1</v>
      </c>
      <c r="F584" s="6">
        <v>6050875806.664032</v>
      </c>
      <c r="G584" s="6">
        <v>25332178</v>
      </c>
      <c r="H584" s="7">
        <f t="shared" si="19"/>
        <v>238.86125411972205</v>
      </c>
    </row>
    <row r="585" spans="1:8" x14ac:dyDescent="0.4">
      <c r="A585">
        <v>580</v>
      </c>
      <c r="B585" t="str">
        <f>VLOOKUP($C585,regios!$B:$E,4,0)</f>
        <v>High income</v>
      </c>
      <c r="C585" t="s">
        <v>158</v>
      </c>
      <c r="D585" t="s">
        <v>228</v>
      </c>
      <c r="E585" t="b">
        <f t="shared" si="18"/>
        <v>0</v>
      </c>
      <c r="F585" s="6" t="e">
        <v>#N/A</v>
      </c>
      <c r="G585" s="6">
        <v>10351</v>
      </c>
      <c r="H585" s="7" t="e">
        <f t="shared" si="19"/>
        <v>#N/A</v>
      </c>
    </row>
    <row r="586" spans="1:8" x14ac:dyDescent="0.4">
      <c r="A586">
        <v>581</v>
      </c>
      <c r="B586" t="str">
        <f>VLOOKUP($C586,regios!$B:$E,4,0)</f>
        <v>High income</v>
      </c>
      <c r="C586" t="s">
        <v>159</v>
      </c>
      <c r="D586" t="s">
        <v>228</v>
      </c>
      <c r="E586" t="b">
        <f t="shared" si="18"/>
        <v>1</v>
      </c>
      <c r="F586" s="6">
        <v>66627729311.449547</v>
      </c>
      <c r="G586" s="6">
        <v>3948500</v>
      </c>
      <c r="H586" s="7">
        <f t="shared" si="19"/>
        <v>16874.187491819564</v>
      </c>
    </row>
    <row r="587" spans="1:8" x14ac:dyDescent="0.4">
      <c r="A587">
        <v>582</v>
      </c>
      <c r="B587" t="str">
        <f>VLOOKUP($C587,regios!$B:$E,4,0)</f>
        <v>High income</v>
      </c>
      <c r="C587" t="s">
        <v>160</v>
      </c>
      <c r="D587" t="s">
        <v>228</v>
      </c>
      <c r="E587" t="b">
        <f t="shared" si="18"/>
        <v>1</v>
      </c>
      <c r="F587" s="6">
        <v>20142756046.814041</v>
      </c>
      <c r="G587" s="6">
        <v>2403659</v>
      </c>
      <c r="H587" s="7">
        <f t="shared" si="19"/>
        <v>8380.0389517872718</v>
      </c>
    </row>
    <row r="588" spans="1:8" x14ac:dyDescent="0.4">
      <c r="A588">
        <v>583</v>
      </c>
      <c r="B588" t="str">
        <f>VLOOKUP($C588,regios!$B:$E,4,0)</f>
        <v>Lower middle income</v>
      </c>
      <c r="C588" t="s">
        <v>161</v>
      </c>
      <c r="D588" t="s">
        <v>228</v>
      </c>
      <c r="E588" t="b">
        <f t="shared" si="18"/>
        <v>1</v>
      </c>
      <c r="F588" s="6">
        <v>97923302809.353683</v>
      </c>
      <c r="G588" s="6">
        <v>163262807</v>
      </c>
      <c r="H588" s="7">
        <f t="shared" si="19"/>
        <v>599.78941075877549</v>
      </c>
    </row>
    <row r="589" spans="1:8" x14ac:dyDescent="0.4">
      <c r="A589">
        <v>584</v>
      </c>
      <c r="B589" t="str">
        <f>VLOOKUP($C589,regios!$B:$E,4,0)</f>
        <v>High income</v>
      </c>
      <c r="C589" t="s">
        <v>162</v>
      </c>
      <c r="D589" t="s">
        <v>228</v>
      </c>
      <c r="E589" t="b">
        <f t="shared" si="18"/>
        <v>1</v>
      </c>
      <c r="F589" s="6">
        <v>12994310400</v>
      </c>
      <c r="G589" s="6">
        <v>3120990</v>
      </c>
      <c r="H589" s="7">
        <f t="shared" si="19"/>
        <v>4163.521959378274</v>
      </c>
    </row>
    <row r="590" spans="1:8" x14ac:dyDescent="0.4">
      <c r="A590">
        <v>585</v>
      </c>
      <c r="B590" t="str">
        <f>VLOOKUP($C590,regios!$B:$E,4,0)</f>
        <v>Upper middle income</v>
      </c>
      <c r="C590" t="s">
        <v>163</v>
      </c>
      <c r="D590" t="s">
        <v>228</v>
      </c>
      <c r="E590" t="b">
        <f t="shared" si="18"/>
        <v>1</v>
      </c>
      <c r="F590" s="6">
        <v>54777553515.080879</v>
      </c>
      <c r="G590" s="6">
        <v>27334503</v>
      </c>
      <c r="H590" s="7">
        <f t="shared" si="19"/>
        <v>2003.9710806185458</v>
      </c>
    </row>
    <row r="591" spans="1:8" x14ac:dyDescent="0.4">
      <c r="A591">
        <v>586</v>
      </c>
      <c r="B591" t="str">
        <f>VLOOKUP($C591,regios!$B:$E,4,0)</f>
        <v>Lower middle income</v>
      </c>
      <c r="C591" t="s">
        <v>164</v>
      </c>
      <c r="D591" t="s">
        <v>228</v>
      </c>
      <c r="E591" t="b">
        <f t="shared" si="18"/>
        <v>1</v>
      </c>
      <c r="F591" s="6">
        <v>84307345887.542999</v>
      </c>
      <c r="G591" s="6">
        <v>81285572</v>
      </c>
      <c r="H591" s="7">
        <f t="shared" si="19"/>
        <v>1037.1747877660625</v>
      </c>
    </row>
    <row r="592" spans="1:8" x14ac:dyDescent="0.4">
      <c r="A592">
        <v>587</v>
      </c>
      <c r="B592" t="str">
        <f>VLOOKUP($C592,regios!$B:$E,4,0)</f>
        <v>Upper middle income</v>
      </c>
      <c r="C592" t="s">
        <v>165</v>
      </c>
      <c r="D592" t="s">
        <v>228</v>
      </c>
      <c r="E592" t="b">
        <f t="shared" si="18"/>
        <v>1</v>
      </c>
      <c r="F592" s="6">
        <v>163184900</v>
      </c>
      <c r="G592" s="6">
        <v>19851</v>
      </c>
      <c r="H592" s="7">
        <f t="shared" si="19"/>
        <v>8220.4876328648425</v>
      </c>
    </row>
    <row r="593" spans="1:8" x14ac:dyDescent="0.4">
      <c r="A593">
        <v>588</v>
      </c>
      <c r="B593" t="str">
        <f>VLOOKUP($C593,regios!$B:$E,4,0)</f>
        <v>Lower middle income</v>
      </c>
      <c r="C593" t="s">
        <v>166</v>
      </c>
      <c r="D593" t="s">
        <v>228</v>
      </c>
      <c r="E593" t="b">
        <f t="shared" si="18"/>
        <v>1</v>
      </c>
      <c r="F593" s="6">
        <v>2999511040.1976428</v>
      </c>
      <c r="G593" s="6">
        <v>5892596</v>
      </c>
      <c r="H593" s="7">
        <f t="shared" si="19"/>
        <v>509.03049185751792</v>
      </c>
    </row>
    <row r="594" spans="1:8" x14ac:dyDescent="0.4">
      <c r="A594">
        <v>589</v>
      </c>
      <c r="B594" t="str">
        <f>VLOOKUP($C594,regios!$B:$E,4,0)</f>
        <v>High income</v>
      </c>
      <c r="C594" t="s">
        <v>167</v>
      </c>
      <c r="D594" t="s">
        <v>228</v>
      </c>
      <c r="E594" t="b">
        <f t="shared" si="18"/>
        <v>1</v>
      </c>
      <c r="F594" s="6">
        <v>199070448694.90021</v>
      </c>
      <c r="G594" s="6">
        <v>38230364</v>
      </c>
      <c r="H594" s="7">
        <f t="shared" si="19"/>
        <v>5207.1293042069965</v>
      </c>
    </row>
    <row r="595" spans="1:8" x14ac:dyDescent="0.4">
      <c r="A595">
        <v>590</v>
      </c>
      <c r="B595" t="str">
        <f>VLOOKUP($C595,regios!$B:$E,4,0)</f>
        <v>High income</v>
      </c>
      <c r="C595" t="s">
        <v>168</v>
      </c>
      <c r="D595" t="s">
        <v>228</v>
      </c>
      <c r="E595" t="b">
        <f t="shared" si="18"/>
        <v>1</v>
      </c>
      <c r="F595" s="6">
        <v>71623500000</v>
      </c>
      <c r="G595" s="6">
        <v>3823701</v>
      </c>
      <c r="H595" s="7">
        <f t="shared" si="19"/>
        <v>18731.459389737847</v>
      </c>
    </row>
    <row r="596" spans="1:8" x14ac:dyDescent="0.4">
      <c r="A596">
        <v>591</v>
      </c>
      <c r="B596" t="str">
        <f>VLOOKUP($C596,regios!$B:$E,4,0)</f>
        <v>Low income</v>
      </c>
      <c r="C596" t="s">
        <v>169</v>
      </c>
      <c r="D596" t="s">
        <v>228</v>
      </c>
      <c r="E596" t="b">
        <f t="shared" si="18"/>
        <v>0</v>
      </c>
      <c r="F596" s="6" t="e">
        <v>#N/A</v>
      </c>
      <c r="G596" s="6">
        <v>23638411</v>
      </c>
      <c r="H596" s="7" t="e">
        <f t="shared" si="19"/>
        <v>#N/A</v>
      </c>
    </row>
    <row r="597" spans="1:8" x14ac:dyDescent="0.4">
      <c r="A597">
        <v>592</v>
      </c>
      <c r="B597" t="str">
        <f>VLOOKUP($C597,regios!$B:$E,4,0)</f>
        <v>High income</v>
      </c>
      <c r="C597" t="s">
        <v>170</v>
      </c>
      <c r="D597" t="s">
        <v>228</v>
      </c>
      <c r="E597" t="b">
        <f t="shared" si="18"/>
        <v>1</v>
      </c>
      <c r="F597" s="6">
        <v>134795565549.41949</v>
      </c>
      <c r="G597" s="6">
        <v>10419631</v>
      </c>
      <c r="H597" s="7">
        <f t="shared" si="19"/>
        <v>12936.692820448199</v>
      </c>
    </row>
    <row r="598" spans="1:8" x14ac:dyDescent="0.4">
      <c r="A598">
        <v>593</v>
      </c>
      <c r="B598" t="str">
        <f>VLOOKUP($C598,regios!$B:$E,4,0)</f>
        <v>Upper middle income</v>
      </c>
      <c r="C598" t="s">
        <v>171</v>
      </c>
      <c r="D598" t="s">
        <v>228</v>
      </c>
      <c r="E598" t="b">
        <f t="shared" si="18"/>
        <v>1</v>
      </c>
      <c r="F598" s="6">
        <v>7196260656.8455601</v>
      </c>
      <c r="G598" s="6">
        <v>5286512</v>
      </c>
      <c r="H598" s="7">
        <f t="shared" si="19"/>
        <v>1361.2492805928673</v>
      </c>
    </row>
    <row r="599" spans="1:8" x14ac:dyDescent="0.4">
      <c r="A599">
        <v>594</v>
      </c>
      <c r="B599" t="str">
        <f>VLOOKUP($C599,regios!$B:$E,4,0)</f>
        <v>Upper middle income</v>
      </c>
      <c r="C599" t="s">
        <v>172</v>
      </c>
      <c r="D599" t="s">
        <v>228</v>
      </c>
      <c r="E599" t="b">
        <f t="shared" si="18"/>
        <v>1</v>
      </c>
      <c r="F599" s="6">
        <v>3555800000</v>
      </c>
      <c r="G599" s="6">
        <v>3075373</v>
      </c>
      <c r="H599" s="7">
        <f t="shared" si="19"/>
        <v>1156.2174734576911</v>
      </c>
    </row>
    <row r="600" spans="1:8" x14ac:dyDescent="0.4">
      <c r="A600">
        <v>595</v>
      </c>
      <c r="B600" t="str">
        <f>VLOOKUP($C600,regios!$B:$E,4,0)</f>
        <v>High income</v>
      </c>
      <c r="C600" t="s">
        <v>173</v>
      </c>
      <c r="D600" t="s">
        <v>228</v>
      </c>
      <c r="E600" t="b">
        <f t="shared" si="18"/>
        <v>1</v>
      </c>
      <c r="F600" s="6">
        <v>3965405552.5203018</v>
      </c>
      <c r="G600" s="6">
        <v>259137</v>
      </c>
      <c r="H600" s="7">
        <f t="shared" si="19"/>
        <v>15302.351854502838</v>
      </c>
    </row>
    <row r="601" spans="1:8" x14ac:dyDescent="0.4">
      <c r="A601">
        <v>596</v>
      </c>
      <c r="B601" t="str">
        <f>VLOOKUP($C601,regios!$B:$E,4,0)</f>
        <v>High income</v>
      </c>
      <c r="C601" t="s">
        <v>174</v>
      </c>
      <c r="D601" t="s">
        <v>228</v>
      </c>
      <c r="E601" t="b">
        <f t="shared" si="18"/>
        <v>1</v>
      </c>
      <c r="F601" s="6">
        <v>19363736263.736259</v>
      </c>
      <c r="G601" s="6">
        <v>713186</v>
      </c>
      <c r="H601" s="7">
        <f t="shared" si="19"/>
        <v>27151.032498866018</v>
      </c>
    </row>
    <row r="602" spans="1:8" x14ac:dyDescent="0.4">
      <c r="A602">
        <v>597</v>
      </c>
      <c r="B602" t="str">
        <f>VLOOKUP($C602,regios!$B:$E,4,0)</f>
        <v>High income</v>
      </c>
      <c r="C602" t="s">
        <v>175</v>
      </c>
      <c r="D602" t="s">
        <v>228</v>
      </c>
      <c r="E602" t="b">
        <f t="shared" si="18"/>
        <v>1</v>
      </c>
      <c r="F602" s="6">
        <v>46065502702.581703</v>
      </c>
      <c r="G602" s="6">
        <v>21730496</v>
      </c>
      <c r="H602" s="7">
        <f t="shared" si="19"/>
        <v>2119.8550968455438</v>
      </c>
    </row>
    <row r="603" spans="1:8" x14ac:dyDescent="0.4">
      <c r="A603">
        <v>598</v>
      </c>
      <c r="B603" t="str">
        <f>VLOOKUP($C603,regios!$B:$E,4,0)</f>
        <v>Upper middle income</v>
      </c>
      <c r="C603" t="s">
        <v>176</v>
      </c>
      <c r="D603" t="s">
        <v>228</v>
      </c>
      <c r="E603" t="b">
        <f t="shared" si="18"/>
        <v>1</v>
      </c>
      <c r="F603" s="6">
        <v>345470494417.86279</v>
      </c>
      <c r="G603" s="6">
        <v>145306497</v>
      </c>
      <c r="H603" s="7">
        <f t="shared" si="19"/>
        <v>2377.5295774824358</v>
      </c>
    </row>
    <row r="604" spans="1:8" x14ac:dyDescent="0.4">
      <c r="A604">
        <v>599</v>
      </c>
      <c r="B604" t="str">
        <f>VLOOKUP($C604,regios!$B:$E,4,0)</f>
        <v>Low income</v>
      </c>
      <c r="C604" t="s">
        <v>177</v>
      </c>
      <c r="D604" t="s">
        <v>228</v>
      </c>
      <c r="E604" t="b">
        <f t="shared" si="18"/>
        <v>1</v>
      </c>
      <c r="F604" s="6">
        <v>1966111528.56793</v>
      </c>
      <c r="G604" s="6">
        <v>8372306</v>
      </c>
      <c r="H604" s="7">
        <f t="shared" si="19"/>
        <v>234.83512530095413</v>
      </c>
    </row>
    <row r="605" spans="1:8" x14ac:dyDescent="0.4">
      <c r="A605">
        <v>600</v>
      </c>
      <c r="B605" t="str">
        <f>VLOOKUP($C605,regios!$B:$E,4,0)</f>
        <v>High income</v>
      </c>
      <c r="C605" t="s">
        <v>178</v>
      </c>
      <c r="D605" t="s">
        <v>228</v>
      </c>
      <c r="E605" t="b">
        <f t="shared" si="18"/>
        <v>1</v>
      </c>
      <c r="F605" s="6">
        <v>189605920240.51569</v>
      </c>
      <c r="G605" s="6">
        <v>22623415</v>
      </c>
      <c r="H605" s="7">
        <f t="shared" si="19"/>
        <v>8380.9592955137705</v>
      </c>
    </row>
    <row r="606" spans="1:8" x14ac:dyDescent="0.4">
      <c r="A606">
        <v>601</v>
      </c>
      <c r="B606" t="str">
        <f>VLOOKUP($C606,regios!$B:$E,4,0)</f>
        <v>Low income</v>
      </c>
      <c r="C606" t="s">
        <v>179</v>
      </c>
      <c r="D606" t="s">
        <v>228</v>
      </c>
      <c r="E606" t="b">
        <f t="shared" si="18"/>
        <v>1</v>
      </c>
      <c r="F606" s="6">
        <v>18137128388.3606</v>
      </c>
      <c r="G606" s="6">
        <v>27570318</v>
      </c>
      <c r="H606" s="7">
        <f t="shared" si="19"/>
        <v>657.84980747630834</v>
      </c>
    </row>
    <row r="607" spans="1:8" x14ac:dyDescent="0.4">
      <c r="A607">
        <v>602</v>
      </c>
      <c r="B607" t="str">
        <f>VLOOKUP($C607,regios!$B:$E,4,0)</f>
        <v>Lower middle income</v>
      </c>
      <c r="C607" t="s">
        <v>180</v>
      </c>
      <c r="D607" t="s">
        <v>228</v>
      </c>
      <c r="E607" t="b">
        <f t="shared" si="18"/>
        <v>1</v>
      </c>
      <c r="F607" s="6">
        <v>7006402319.7585649</v>
      </c>
      <c r="G607" s="6">
        <v>10180950</v>
      </c>
      <c r="H607" s="7">
        <f t="shared" si="19"/>
        <v>688.18747953369427</v>
      </c>
    </row>
    <row r="608" spans="1:8" x14ac:dyDescent="0.4">
      <c r="A608">
        <v>603</v>
      </c>
      <c r="B608" t="str">
        <f>VLOOKUP($C608,regios!$B:$E,4,0)</f>
        <v>High income</v>
      </c>
      <c r="C608" t="s">
        <v>181</v>
      </c>
      <c r="D608" t="s">
        <v>228</v>
      </c>
      <c r="E608" t="b">
        <f t="shared" si="18"/>
        <v>1</v>
      </c>
      <c r="F608" s="6">
        <v>92538372869.694199</v>
      </c>
      <c r="G608" s="6">
        <v>4175950</v>
      </c>
      <c r="H608" s="7">
        <f t="shared" si="19"/>
        <v>22159.837371063877</v>
      </c>
    </row>
    <row r="609" spans="1:8" x14ac:dyDescent="0.4">
      <c r="A609">
        <v>604</v>
      </c>
      <c r="B609" t="str">
        <f>VLOOKUP($C609,regios!$B:$E,4,0)</f>
        <v>Lower middle income</v>
      </c>
      <c r="C609" t="s">
        <v>182</v>
      </c>
      <c r="D609" t="s">
        <v>228</v>
      </c>
      <c r="E609" t="b">
        <f t="shared" si="18"/>
        <v>1</v>
      </c>
      <c r="F609" s="6">
        <v>346406738.88523722</v>
      </c>
      <c r="G609" s="6">
        <v>450760</v>
      </c>
      <c r="H609" s="7">
        <f t="shared" si="19"/>
        <v>768.49485066385046</v>
      </c>
    </row>
    <row r="610" spans="1:8" x14ac:dyDescent="0.4">
      <c r="A610">
        <v>605</v>
      </c>
      <c r="B610" t="str">
        <f>VLOOKUP($C610,regios!$B:$E,4,0)</f>
        <v>Low income</v>
      </c>
      <c r="C610" t="s">
        <v>183</v>
      </c>
      <c r="D610" t="s">
        <v>228</v>
      </c>
      <c r="E610" t="b">
        <f t="shared" si="18"/>
        <v>1</v>
      </c>
      <c r="F610" s="6">
        <v>1236235826.5840881</v>
      </c>
      <c r="G610" s="6">
        <v>5140113</v>
      </c>
      <c r="H610" s="7">
        <f t="shared" si="19"/>
        <v>240.50751930630477</v>
      </c>
    </row>
    <row r="611" spans="1:8" x14ac:dyDescent="0.4">
      <c r="A611">
        <v>606</v>
      </c>
      <c r="B611" t="str">
        <f>VLOOKUP($C611,regios!$B:$E,4,0)</f>
        <v>Upper middle income</v>
      </c>
      <c r="C611" t="s">
        <v>184</v>
      </c>
      <c r="D611" t="s">
        <v>228</v>
      </c>
      <c r="E611" t="b">
        <f t="shared" si="18"/>
        <v>1</v>
      </c>
      <c r="F611" s="6">
        <v>12664190300</v>
      </c>
      <c r="G611" s="6">
        <v>6011275</v>
      </c>
      <c r="H611" s="7">
        <f t="shared" si="19"/>
        <v>2106.7394687483106</v>
      </c>
    </row>
    <row r="612" spans="1:8" x14ac:dyDescent="0.4">
      <c r="A612">
        <v>607</v>
      </c>
      <c r="B612" t="str">
        <f>VLOOKUP($C612,regios!$B:$E,4,0)</f>
        <v>High income</v>
      </c>
      <c r="C612" t="s">
        <v>185</v>
      </c>
      <c r="D612" t="s">
        <v>228</v>
      </c>
      <c r="E612" t="b">
        <f t="shared" si="18"/>
        <v>1</v>
      </c>
      <c r="F612" s="6">
        <v>1168269230.7692311</v>
      </c>
      <c r="G612" s="6">
        <v>27969</v>
      </c>
      <c r="H612" s="7">
        <f t="shared" si="19"/>
        <v>41770.146618371451</v>
      </c>
    </row>
    <row r="613" spans="1:8" x14ac:dyDescent="0.4">
      <c r="A613">
        <v>608</v>
      </c>
      <c r="B613" t="str">
        <f>VLOOKUP($C613,regios!$B:$E,4,0)</f>
        <v>Low income</v>
      </c>
      <c r="C613" t="s">
        <v>186</v>
      </c>
      <c r="D613" t="s">
        <v>228</v>
      </c>
      <c r="E613" t="b">
        <f t="shared" si="18"/>
        <v>0</v>
      </c>
      <c r="F613" s="6" t="e">
        <v>#N/A</v>
      </c>
      <c r="G613" s="6">
        <v>9411103</v>
      </c>
      <c r="H613" s="7" t="e">
        <f t="shared" si="19"/>
        <v>#N/A</v>
      </c>
    </row>
    <row r="614" spans="1:8" x14ac:dyDescent="0.4">
      <c r="A614">
        <v>609</v>
      </c>
      <c r="B614" t="str">
        <f>VLOOKUP($C614,regios!$B:$E,4,0)</f>
        <v>Upper middle income</v>
      </c>
      <c r="C614" t="s">
        <v>187</v>
      </c>
      <c r="D614" t="s">
        <v>228</v>
      </c>
      <c r="E614" t="b">
        <f t="shared" si="18"/>
        <v>1</v>
      </c>
      <c r="F614" s="6">
        <v>17120906918.35033</v>
      </c>
      <c r="G614" s="6">
        <v>7496522</v>
      </c>
      <c r="H614" s="7">
        <f t="shared" si="19"/>
        <v>2283.8466849494112</v>
      </c>
    </row>
    <row r="615" spans="1:8" x14ac:dyDescent="0.4">
      <c r="A615">
        <v>610</v>
      </c>
      <c r="B615" t="str">
        <f>VLOOKUP($C615,regios!$B:$E,4,0)</f>
        <v>Low income</v>
      </c>
      <c r="C615" t="s">
        <v>188</v>
      </c>
      <c r="D615" t="s">
        <v>228</v>
      </c>
      <c r="E615" t="b">
        <f t="shared" si="18"/>
        <v>0</v>
      </c>
      <c r="F615" s="6" t="e">
        <v>#N/A</v>
      </c>
      <c r="G615" s="6">
        <v>6686100</v>
      </c>
      <c r="H615" s="7" t="e">
        <f t="shared" si="19"/>
        <v>#N/A</v>
      </c>
    </row>
    <row r="616" spans="1:8" x14ac:dyDescent="0.4">
      <c r="A616">
        <v>611</v>
      </c>
      <c r="B616" t="str">
        <f>VLOOKUP($C616,regios!$B:$E,4,0)</f>
        <v>Lower middle income</v>
      </c>
      <c r="C616" t="s">
        <v>189</v>
      </c>
      <c r="D616" t="s">
        <v>228</v>
      </c>
      <c r="E616" t="b">
        <f t="shared" si="18"/>
        <v>1</v>
      </c>
      <c r="F616" s="6">
        <v>85171073.877749756</v>
      </c>
      <c r="G616" s="6">
        <v>149841</v>
      </c>
      <c r="H616" s="7">
        <f t="shared" si="19"/>
        <v>568.40967343884358</v>
      </c>
    </row>
    <row r="617" spans="1:8" x14ac:dyDescent="0.4">
      <c r="A617">
        <v>612</v>
      </c>
      <c r="B617" t="str">
        <f>VLOOKUP($C617,regios!$B:$E,4,0)</f>
        <v>Upper middle income</v>
      </c>
      <c r="C617" t="s">
        <v>190</v>
      </c>
      <c r="D617" t="s">
        <v>228</v>
      </c>
      <c r="E617" t="b">
        <f t="shared" si="18"/>
        <v>1</v>
      </c>
      <c r="F617" s="6">
        <v>1093574468.0851059</v>
      </c>
      <c r="G617" s="6">
        <v>495666</v>
      </c>
      <c r="H617" s="7">
        <f t="shared" si="19"/>
        <v>2206.2729097519418</v>
      </c>
    </row>
    <row r="618" spans="1:8" x14ac:dyDescent="0.4">
      <c r="A618">
        <v>613</v>
      </c>
      <c r="B618" t="str">
        <f>VLOOKUP($C618,regios!$B:$E,4,0)</f>
        <v>High income</v>
      </c>
      <c r="C618" t="s">
        <v>191</v>
      </c>
      <c r="D618" t="s">
        <v>228</v>
      </c>
      <c r="E618" t="b">
        <f t="shared" si="18"/>
        <v>1</v>
      </c>
      <c r="F618" s="6">
        <v>35297794385.68634</v>
      </c>
      <c r="G618" s="6">
        <v>5376912</v>
      </c>
      <c r="H618" s="7">
        <f t="shared" si="19"/>
        <v>6564.6963137366465</v>
      </c>
    </row>
    <row r="619" spans="1:8" x14ac:dyDescent="0.4">
      <c r="A619">
        <v>614</v>
      </c>
      <c r="B619" t="str">
        <f>VLOOKUP($C619,regios!$B:$E,4,0)</f>
        <v>High income</v>
      </c>
      <c r="C619" t="s">
        <v>192</v>
      </c>
      <c r="D619" t="s">
        <v>228</v>
      </c>
      <c r="E619" t="b">
        <f t="shared" si="18"/>
        <v>1</v>
      </c>
      <c r="F619" s="6">
        <v>23489890274.31422</v>
      </c>
      <c r="G619" s="6">
        <v>1994530</v>
      </c>
      <c r="H619" s="7">
        <f t="shared" si="19"/>
        <v>11777.155657881416</v>
      </c>
    </row>
    <row r="620" spans="1:8" x14ac:dyDescent="0.4">
      <c r="A620">
        <v>615</v>
      </c>
      <c r="B620" t="str">
        <f>VLOOKUP($C620,regios!$B:$E,4,0)</f>
        <v>High income</v>
      </c>
      <c r="C620" t="s">
        <v>193</v>
      </c>
      <c r="D620" t="s">
        <v>228</v>
      </c>
      <c r="E620" t="b">
        <f t="shared" si="18"/>
        <v>1</v>
      </c>
      <c r="F620" s="6">
        <v>266849061835.65948</v>
      </c>
      <c r="G620" s="6">
        <v>8924958</v>
      </c>
      <c r="H620" s="7">
        <f t="shared" si="19"/>
        <v>29899.19524950812</v>
      </c>
    </row>
    <row r="621" spans="1:8" x14ac:dyDescent="0.4">
      <c r="A621">
        <v>616</v>
      </c>
      <c r="B621" t="str">
        <f>VLOOKUP($C621,regios!$B:$E,4,0)</f>
        <v>Lower middle income</v>
      </c>
      <c r="C621" t="s">
        <v>194</v>
      </c>
      <c r="D621" t="s">
        <v>228</v>
      </c>
      <c r="E621" t="b">
        <f t="shared" si="18"/>
        <v>1</v>
      </c>
      <c r="F621" s="6">
        <v>1432221739.1234231</v>
      </c>
      <c r="G621" s="6">
        <v>1050809</v>
      </c>
      <c r="H621" s="7">
        <f t="shared" si="19"/>
        <v>1362.9705675564476</v>
      </c>
    </row>
    <row r="622" spans="1:8" x14ac:dyDescent="0.4">
      <c r="A622">
        <v>617</v>
      </c>
      <c r="B622" t="str">
        <f>VLOOKUP($C622,regios!$B:$E,4,0)</f>
        <v>High income</v>
      </c>
      <c r="C622" t="s">
        <v>195</v>
      </c>
      <c r="D622" t="s">
        <v>228</v>
      </c>
      <c r="E622" t="b">
        <f t="shared" si="18"/>
        <v>0</v>
      </c>
      <c r="F622" s="6" t="e">
        <v>#N/A</v>
      </c>
      <c r="G622" s="6">
        <v>30777</v>
      </c>
      <c r="H622" s="7" t="e">
        <f t="shared" si="19"/>
        <v>#N/A</v>
      </c>
    </row>
    <row r="623" spans="1:8" x14ac:dyDescent="0.4">
      <c r="A623">
        <v>618</v>
      </c>
      <c r="B623" t="str">
        <f>VLOOKUP($C623,regios!$B:$E,4,0)</f>
        <v>High income</v>
      </c>
      <c r="C623" t="s">
        <v>196</v>
      </c>
      <c r="D623" t="s">
        <v>228</v>
      </c>
      <c r="E623" t="b">
        <f t="shared" si="18"/>
        <v>1</v>
      </c>
      <c r="F623" s="6">
        <v>742134837.5091902</v>
      </c>
      <c r="G623" s="6">
        <v>83723</v>
      </c>
      <c r="H623" s="7">
        <f t="shared" si="19"/>
        <v>8864.1691949546748</v>
      </c>
    </row>
    <row r="624" spans="1:8" x14ac:dyDescent="0.4">
      <c r="A624">
        <v>619</v>
      </c>
      <c r="B624" t="str">
        <f>VLOOKUP($C624,regios!$B:$E,4,0)</f>
        <v>Low income</v>
      </c>
      <c r="C624" t="s">
        <v>197</v>
      </c>
      <c r="D624" t="s">
        <v>228</v>
      </c>
      <c r="E624" t="b">
        <f t="shared" si="18"/>
        <v>1</v>
      </c>
      <c r="F624" s="6">
        <v>90558485523.3853</v>
      </c>
      <c r="G624" s="6">
        <v>17164021</v>
      </c>
      <c r="H624" s="7">
        <f t="shared" si="19"/>
        <v>5276.0647125394044</v>
      </c>
    </row>
    <row r="625" spans="1:8" x14ac:dyDescent="0.4">
      <c r="A625">
        <v>620</v>
      </c>
      <c r="B625" t="str">
        <f>VLOOKUP($C625,regios!$B:$E,4,0)</f>
        <v>High income</v>
      </c>
      <c r="C625" t="s">
        <v>198</v>
      </c>
      <c r="D625" t="s">
        <v>228</v>
      </c>
      <c r="E625" t="b">
        <f t="shared" si="18"/>
        <v>1</v>
      </c>
      <c r="F625" s="6">
        <v>366707900</v>
      </c>
      <c r="G625" s="6">
        <v>20598</v>
      </c>
      <c r="H625" s="7">
        <f t="shared" si="19"/>
        <v>17803.082823575103</v>
      </c>
    </row>
    <row r="626" spans="1:8" x14ac:dyDescent="0.4">
      <c r="A626">
        <v>621</v>
      </c>
      <c r="B626" t="str">
        <f>VLOOKUP($C626,regios!$B:$E,4,0)</f>
        <v>Low income</v>
      </c>
      <c r="C626" t="s">
        <v>199</v>
      </c>
      <c r="D626" t="s">
        <v>228</v>
      </c>
      <c r="E626" t="b">
        <f t="shared" si="18"/>
        <v>1</v>
      </c>
      <c r="F626" s="6">
        <v>1997005708.8157549</v>
      </c>
      <c r="G626" s="6">
        <v>8838369</v>
      </c>
      <c r="H626" s="7">
        <f t="shared" si="19"/>
        <v>225.94731095926804</v>
      </c>
    </row>
    <row r="627" spans="1:8" x14ac:dyDescent="0.4">
      <c r="A627">
        <v>622</v>
      </c>
      <c r="B627" t="str">
        <f>VLOOKUP($C627,regios!$B:$E,4,0)</f>
        <v>Low income</v>
      </c>
      <c r="C627" t="s">
        <v>200</v>
      </c>
      <c r="D627" t="s">
        <v>228</v>
      </c>
      <c r="E627" t="b">
        <f t="shared" si="18"/>
        <v>1</v>
      </c>
      <c r="F627" s="6">
        <v>1706698033.018765</v>
      </c>
      <c r="G627" s="6">
        <v>5281538</v>
      </c>
      <c r="H627" s="7">
        <f t="shared" si="19"/>
        <v>323.1441358594343</v>
      </c>
    </row>
    <row r="628" spans="1:8" x14ac:dyDescent="0.4">
      <c r="A628">
        <v>623</v>
      </c>
      <c r="B628" t="str">
        <f>VLOOKUP($C628,regios!$B:$E,4,0)</f>
        <v>Upper middle income</v>
      </c>
      <c r="C628" t="s">
        <v>201</v>
      </c>
      <c r="D628" t="s">
        <v>228</v>
      </c>
      <c r="E628" t="b">
        <f t="shared" si="18"/>
        <v>1</v>
      </c>
      <c r="F628" s="6">
        <v>134300904400.0218</v>
      </c>
      <c r="G628" s="6">
        <v>64222579.999999993</v>
      </c>
      <c r="H628" s="7">
        <f t="shared" si="19"/>
        <v>2091.1789031213293</v>
      </c>
    </row>
    <row r="629" spans="1:8" x14ac:dyDescent="0.4">
      <c r="A629">
        <v>624</v>
      </c>
      <c r="B629" t="str">
        <f>VLOOKUP($C629,regios!$B:$E,4,0)</f>
        <v>Lower middle income</v>
      </c>
      <c r="C629" t="s">
        <v>202</v>
      </c>
      <c r="D629" t="s">
        <v>228</v>
      </c>
      <c r="E629" t="b">
        <f t="shared" si="18"/>
        <v>1</v>
      </c>
      <c r="F629" s="6">
        <v>1221106073.0454521</v>
      </c>
      <c r="G629" s="6">
        <v>6541755</v>
      </c>
      <c r="H629" s="7">
        <f t="shared" si="19"/>
        <v>186.66337596645732</v>
      </c>
    </row>
    <row r="630" spans="1:8" x14ac:dyDescent="0.4">
      <c r="A630">
        <v>625</v>
      </c>
      <c r="B630" t="str">
        <f>VLOOKUP($C630,regios!$B:$E,4,0)</f>
        <v>Upper middle income</v>
      </c>
      <c r="C630" t="s">
        <v>203</v>
      </c>
      <c r="D630" t="s">
        <v>228</v>
      </c>
      <c r="E630" t="b">
        <f t="shared" si="18"/>
        <v>1</v>
      </c>
      <c r="F630" s="6">
        <v>4462029108.7234936</v>
      </c>
      <c r="G630" s="6">
        <v>4698968</v>
      </c>
      <c r="H630" s="7">
        <f t="shared" si="19"/>
        <v>949.57639820562588</v>
      </c>
    </row>
    <row r="631" spans="1:8" x14ac:dyDescent="0.4">
      <c r="A631">
        <v>626</v>
      </c>
      <c r="B631" t="str">
        <f>VLOOKUP($C631,regios!$B:$E,4,0)</f>
        <v>Lower middle income</v>
      </c>
      <c r="C631" t="s">
        <v>204</v>
      </c>
      <c r="D631" t="s">
        <v>228</v>
      </c>
      <c r="E631" t="b">
        <f t="shared" si="18"/>
        <v>1</v>
      </c>
      <c r="F631" s="6">
        <v>469455500</v>
      </c>
      <c r="G631" s="6">
        <v>909638.99999999988</v>
      </c>
      <c r="H631" s="7">
        <f t="shared" si="19"/>
        <v>516.08989939965204</v>
      </c>
    </row>
    <row r="632" spans="1:8" x14ac:dyDescent="0.4">
      <c r="A632">
        <v>627</v>
      </c>
      <c r="B632" t="str">
        <f>VLOOKUP($C632,regios!$B:$E,4,0)</f>
        <v>Upper middle income</v>
      </c>
      <c r="C632" t="s">
        <v>205</v>
      </c>
      <c r="D632" t="s">
        <v>228</v>
      </c>
      <c r="E632" t="b">
        <f t="shared" si="18"/>
        <v>1</v>
      </c>
      <c r="F632" s="6">
        <v>182764280.82850069</v>
      </c>
      <c r="G632" s="6">
        <v>103804</v>
      </c>
      <c r="H632" s="7">
        <f t="shared" si="19"/>
        <v>1760.6670343002263</v>
      </c>
    </row>
    <row r="633" spans="1:8" x14ac:dyDescent="0.4">
      <c r="A633">
        <v>628</v>
      </c>
      <c r="B633" t="str">
        <f>VLOOKUP($C633,regios!$B:$E,4,0)</f>
        <v>High income</v>
      </c>
      <c r="C633" t="s">
        <v>206</v>
      </c>
      <c r="D633" t="s">
        <v>228</v>
      </c>
      <c r="E633" t="b">
        <f t="shared" si="18"/>
        <v>1</v>
      </c>
      <c r="F633" s="6">
        <v>9008273720.9339542</v>
      </c>
      <c r="G633" s="6">
        <v>1345964</v>
      </c>
      <c r="H633" s="7">
        <f t="shared" si="19"/>
        <v>6692.804355045123</v>
      </c>
    </row>
    <row r="634" spans="1:8" x14ac:dyDescent="0.4">
      <c r="A634">
        <v>629</v>
      </c>
      <c r="B634" t="str">
        <f>VLOOKUP($C634,regios!$B:$E,4,0)</f>
        <v>Lower middle income</v>
      </c>
      <c r="C634" t="s">
        <v>207</v>
      </c>
      <c r="D634" t="s">
        <v>228</v>
      </c>
      <c r="E634" t="b">
        <f t="shared" si="18"/>
        <v>1</v>
      </c>
      <c r="F634" s="6">
        <v>23141616604.5242</v>
      </c>
      <c r="G634" s="6">
        <v>10094561</v>
      </c>
      <c r="H634" s="7">
        <f t="shared" si="19"/>
        <v>2292.483705286857</v>
      </c>
    </row>
    <row r="635" spans="1:8" x14ac:dyDescent="0.4">
      <c r="A635">
        <v>630</v>
      </c>
      <c r="B635" t="str">
        <f>VLOOKUP($C635,regios!$B:$E,4,0)</f>
        <v>Upper middle income</v>
      </c>
      <c r="C635" t="s">
        <v>208</v>
      </c>
      <c r="D635" t="s">
        <v>228</v>
      </c>
      <c r="E635" t="b">
        <f t="shared" si="18"/>
        <v>1</v>
      </c>
      <c r="F635" s="6">
        <v>240249071871.10629</v>
      </c>
      <c r="G635" s="6">
        <v>65988663.000000007</v>
      </c>
      <c r="H635" s="7">
        <f t="shared" si="19"/>
        <v>3640.7628363542731</v>
      </c>
    </row>
    <row r="636" spans="1:8" x14ac:dyDescent="0.4">
      <c r="A636">
        <v>631</v>
      </c>
      <c r="B636" t="str">
        <f>VLOOKUP($C636,regios!$B:$E,4,0)</f>
        <v>Upper middle income</v>
      </c>
      <c r="C636" t="s">
        <v>209</v>
      </c>
      <c r="D636" t="s">
        <v>228</v>
      </c>
      <c r="E636" t="b">
        <f t="shared" si="18"/>
        <v>1</v>
      </c>
      <c r="F636" s="6">
        <v>16842672.59528742</v>
      </c>
      <c r="G636" s="6">
        <v>9609</v>
      </c>
      <c r="H636" s="7">
        <f t="shared" si="19"/>
        <v>1752.8018103119389</v>
      </c>
    </row>
    <row r="637" spans="1:8" x14ac:dyDescent="0.4">
      <c r="A637">
        <v>632</v>
      </c>
      <c r="B637" t="str">
        <f>VLOOKUP($C637,regios!$B:$E,4,0)</f>
        <v>Lower middle income</v>
      </c>
      <c r="C637" t="s">
        <v>210</v>
      </c>
      <c r="D637" t="s">
        <v>228</v>
      </c>
      <c r="E637" t="b">
        <f t="shared" si="18"/>
        <v>1</v>
      </c>
      <c r="F637" s="6">
        <v>14134511339.162991</v>
      </c>
      <c r="G637" s="6">
        <v>36353531</v>
      </c>
      <c r="H637" s="7">
        <f t="shared" si="19"/>
        <v>388.807110350931</v>
      </c>
    </row>
    <row r="638" spans="1:8" x14ac:dyDescent="0.4">
      <c r="A638">
        <v>633</v>
      </c>
      <c r="B638" t="str">
        <f>VLOOKUP($C638,regios!$B:$E,4,0)</f>
        <v>Low income</v>
      </c>
      <c r="C638" t="s">
        <v>211</v>
      </c>
      <c r="D638" t="s">
        <v>228</v>
      </c>
      <c r="E638" t="b">
        <f t="shared" si="18"/>
        <v>1</v>
      </c>
      <c r="F638" s="6">
        <v>6178563591.1205139</v>
      </c>
      <c r="G638" s="6">
        <v>25545090</v>
      </c>
      <c r="H638" s="7">
        <f t="shared" si="19"/>
        <v>241.86893023749434</v>
      </c>
    </row>
    <row r="639" spans="1:8" x14ac:dyDescent="0.4">
      <c r="A639">
        <v>634</v>
      </c>
      <c r="B639" t="str">
        <f>VLOOKUP($C639,regios!$B:$E,4,0)</f>
        <v>Lower middle income</v>
      </c>
      <c r="C639" t="s">
        <v>212</v>
      </c>
      <c r="D639" t="s">
        <v>228</v>
      </c>
      <c r="E639" t="b">
        <f t="shared" si="18"/>
        <v>1</v>
      </c>
      <c r="F639" s="6">
        <v>43956163612.043266</v>
      </c>
      <c r="G639" s="6">
        <v>48202470</v>
      </c>
      <c r="H639" s="7">
        <f t="shared" si="19"/>
        <v>911.90687141225885</v>
      </c>
    </row>
    <row r="640" spans="1:8" x14ac:dyDescent="0.4">
      <c r="A640">
        <v>635</v>
      </c>
      <c r="B640" t="str">
        <f>VLOOKUP($C640,regios!$B:$E,4,0)</f>
        <v>High income</v>
      </c>
      <c r="C640" t="s">
        <v>213</v>
      </c>
      <c r="D640" t="s">
        <v>228</v>
      </c>
      <c r="E640" t="b">
        <f t="shared" si="18"/>
        <v>1</v>
      </c>
      <c r="F640" s="6">
        <v>13606515722.58639</v>
      </c>
      <c r="G640" s="6">
        <v>3306441</v>
      </c>
      <c r="H640" s="7">
        <f t="shared" si="19"/>
        <v>4115.1545491319484</v>
      </c>
    </row>
    <row r="641" spans="1:8" x14ac:dyDescent="0.4">
      <c r="A641">
        <v>636</v>
      </c>
      <c r="B641" t="str">
        <f>VLOOKUP($C641,regios!$B:$E,4,0)</f>
        <v>High income</v>
      </c>
      <c r="C641" t="s">
        <v>214</v>
      </c>
      <c r="D641" t="s">
        <v>228</v>
      </c>
      <c r="E641" t="b">
        <f t="shared" si="18"/>
        <v>1</v>
      </c>
      <c r="F641" s="6">
        <v>10929112955000</v>
      </c>
      <c r="G641" s="6">
        <v>287625193</v>
      </c>
      <c r="H641" s="7">
        <f t="shared" si="19"/>
        <v>37997.759657305127</v>
      </c>
    </row>
    <row r="642" spans="1:8" x14ac:dyDescent="0.4">
      <c r="A642">
        <v>637</v>
      </c>
      <c r="B642" t="str">
        <f>VLOOKUP($C642,regios!$B:$E,4,0)</f>
        <v>Lower middle income</v>
      </c>
      <c r="C642" t="s">
        <v>215</v>
      </c>
      <c r="D642" t="s">
        <v>228</v>
      </c>
      <c r="E642" t="b">
        <f t="shared" si="18"/>
        <v>1</v>
      </c>
      <c r="F642" s="6">
        <v>9687788512.8018417</v>
      </c>
      <c r="G642" s="6">
        <v>25271850</v>
      </c>
      <c r="H642" s="7">
        <f t="shared" si="19"/>
        <v>383.34306799074233</v>
      </c>
    </row>
    <row r="643" spans="1:8" x14ac:dyDescent="0.4">
      <c r="A643">
        <v>638</v>
      </c>
      <c r="B643" t="str">
        <f>VLOOKUP($C643,regios!$B:$E,4,0)</f>
        <v>Upper middle income</v>
      </c>
      <c r="C643" t="s">
        <v>216</v>
      </c>
      <c r="D643" t="s">
        <v>228</v>
      </c>
      <c r="E643" t="b">
        <f t="shared" si="18"/>
        <v>1</v>
      </c>
      <c r="F643" s="6">
        <v>487763851.85185182</v>
      </c>
      <c r="G643" s="6">
        <v>113450</v>
      </c>
      <c r="H643" s="7">
        <f t="shared" si="19"/>
        <v>4299.3728677994868</v>
      </c>
    </row>
    <row r="644" spans="1:8" x14ac:dyDescent="0.4">
      <c r="A644">
        <v>639</v>
      </c>
      <c r="B644" t="str">
        <f>VLOOKUP($C644,regios!$B:$E,4,0)</f>
        <v>High income</v>
      </c>
      <c r="C644" t="s">
        <v>217</v>
      </c>
      <c r="D644" t="s">
        <v>228</v>
      </c>
      <c r="E644" t="b">
        <f t="shared" si="18"/>
        <v>0</v>
      </c>
      <c r="F644" s="6" t="e">
        <v>#N/A</v>
      </c>
      <c r="G644" s="6">
        <v>21288</v>
      </c>
      <c r="H644" s="7" t="e">
        <f t="shared" si="19"/>
        <v>#N/A</v>
      </c>
    </row>
    <row r="645" spans="1:8" x14ac:dyDescent="0.4">
      <c r="A645">
        <v>640</v>
      </c>
      <c r="B645" t="str">
        <f>VLOOKUP($C645,regios!$B:$E,4,0)</f>
        <v>High income</v>
      </c>
      <c r="C645" t="s">
        <v>218</v>
      </c>
      <c r="D645" t="s">
        <v>228</v>
      </c>
      <c r="E645" t="b">
        <f t="shared" si="18"/>
        <v>1</v>
      </c>
      <c r="F645" s="6">
        <v>3262000000</v>
      </c>
      <c r="G645" s="6">
        <v>108509</v>
      </c>
      <c r="H645" s="7">
        <f t="shared" si="19"/>
        <v>30062.022505045665</v>
      </c>
    </row>
    <row r="646" spans="1:8" x14ac:dyDescent="0.4">
      <c r="A646">
        <v>641</v>
      </c>
      <c r="B646" t="str">
        <f>VLOOKUP($C646,regios!$B:$E,4,0)</f>
        <v>Lower middle income</v>
      </c>
      <c r="C646" t="s">
        <v>219</v>
      </c>
      <c r="D646" t="s">
        <v>228</v>
      </c>
      <c r="E646" t="b">
        <f t="shared" si="18"/>
        <v>1</v>
      </c>
      <c r="F646" s="6">
        <v>35064105500.83445</v>
      </c>
      <c r="G646" s="6">
        <v>80642308</v>
      </c>
      <c r="H646" s="7">
        <f t="shared" si="19"/>
        <v>434.81029214633156</v>
      </c>
    </row>
    <row r="647" spans="1:8" x14ac:dyDescent="0.4">
      <c r="A647">
        <v>642</v>
      </c>
      <c r="B647" t="str">
        <f>VLOOKUP($C647,regios!$B:$E,4,0)</f>
        <v>Lower middle income</v>
      </c>
      <c r="C647" t="s">
        <v>220</v>
      </c>
      <c r="D647" t="s">
        <v>228</v>
      </c>
      <c r="E647" t="b">
        <f t="shared" ref="E647:E710" si="20">NOT(ISERROR(F647))</f>
        <v>1</v>
      </c>
      <c r="F647" s="6">
        <v>262596535.54902849</v>
      </c>
      <c r="G647" s="6">
        <v>202125</v>
      </c>
      <c r="H647" s="7">
        <f t="shared" ref="H647:H710" si="21">F647/G647</f>
        <v>1299.1789019123239</v>
      </c>
    </row>
    <row r="648" spans="1:8" x14ac:dyDescent="0.4">
      <c r="A648">
        <v>643</v>
      </c>
      <c r="B648" t="str">
        <f>VLOOKUP($C648,regios!$B:$E,4,0)</f>
        <v>Lower middle income</v>
      </c>
      <c r="C648" t="s">
        <v>221</v>
      </c>
      <c r="D648" t="s">
        <v>228</v>
      </c>
      <c r="E648" t="b">
        <f t="shared" si="20"/>
        <v>1</v>
      </c>
      <c r="F648" s="6">
        <v>281790134.21197158</v>
      </c>
      <c r="G648" s="6">
        <v>186630</v>
      </c>
      <c r="H648" s="7">
        <f t="shared" si="21"/>
        <v>1509.8865895727995</v>
      </c>
    </row>
    <row r="649" spans="1:8" x14ac:dyDescent="0.4">
      <c r="A649">
        <v>644</v>
      </c>
      <c r="B649" t="str">
        <f>VLOOKUP($C649,regios!$B:$E,4,0)</f>
        <v>Upper middle income</v>
      </c>
      <c r="C649" t="s">
        <v>222</v>
      </c>
      <c r="D649" t="s">
        <v>228</v>
      </c>
      <c r="E649" t="b">
        <f t="shared" si="20"/>
        <v>0</v>
      </c>
      <c r="F649" s="6" t="e">
        <v>#N/A</v>
      </c>
      <c r="G649" s="6">
        <v>1702310</v>
      </c>
      <c r="H649" s="7" t="e">
        <f t="shared" si="21"/>
        <v>#N/A</v>
      </c>
    </row>
    <row r="650" spans="1:8" x14ac:dyDescent="0.4">
      <c r="A650">
        <v>645</v>
      </c>
      <c r="B650" t="str">
        <f>VLOOKUP($C650,regios!$B:$E,4,0)</f>
        <v>Low income</v>
      </c>
      <c r="C650" t="s">
        <v>223</v>
      </c>
      <c r="D650" t="s">
        <v>228</v>
      </c>
      <c r="E650" t="b">
        <f t="shared" si="20"/>
        <v>1</v>
      </c>
      <c r="F650" s="6">
        <v>10693430511.466351</v>
      </c>
      <c r="G650" s="6">
        <v>19660653</v>
      </c>
      <c r="H650" s="7">
        <f t="shared" si="21"/>
        <v>543.90006839886496</v>
      </c>
    </row>
    <row r="651" spans="1:8" x14ac:dyDescent="0.4">
      <c r="A651">
        <v>646</v>
      </c>
      <c r="B651" t="str">
        <f>VLOOKUP($C651,regios!$B:$E,4,0)</f>
        <v>Upper middle income</v>
      </c>
      <c r="C651" t="s">
        <v>224</v>
      </c>
      <c r="D651" t="s">
        <v>228</v>
      </c>
      <c r="E651" t="b">
        <f t="shared" si="20"/>
        <v>1</v>
      </c>
      <c r="F651" s="6">
        <v>129087556612.44881</v>
      </c>
      <c r="G651" s="6">
        <v>47661514</v>
      </c>
      <c r="H651" s="7">
        <f t="shared" si="21"/>
        <v>2708.4233331834321</v>
      </c>
    </row>
    <row r="652" spans="1:8" x14ac:dyDescent="0.4">
      <c r="A652">
        <v>647</v>
      </c>
      <c r="B652" t="str">
        <f>VLOOKUP($C652,regios!$B:$E,4,0)</f>
        <v>Lower middle income</v>
      </c>
      <c r="C652" t="s">
        <v>225</v>
      </c>
      <c r="D652" t="s">
        <v>228</v>
      </c>
      <c r="E652" t="b">
        <f t="shared" si="20"/>
        <v>1</v>
      </c>
      <c r="F652" s="6">
        <v>4193850445.4263229</v>
      </c>
      <c r="G652" s="6">
        <v>10508294</v>
      </c>
      <c r="H652" s="7">
        <f t="shared" si="21"/>
        <v>399.09907787375602</v>
      </c>
    </row>
    <row r="653" spans="1:8" x14ac:dyDescent="0.4">
      <c r="A653">
        <v>648</v>
      </c>
      <c r="B653" t="str">
        <f>VLOOKUP($C653,regios!$B:$E,4,0)</f>
        <v>Lower middle income</v>
      </c>
      <c r="C653" t="s">
        <v>226</v>
      </c>
      <c r="D653" t="s">
        <v>228</v>
      </c>
      <c r="E653" t="b">
        <f t="shared" si="20"/>
        <v>1</v>
      </c>
      <c r="F653" s="6">
        <v>6342116400</v>
      </c>
      <c r="G653" s="6">
        <v>11984644</v>
      </c>
      <c r="H653" s="7">
        <f t="shared" si="21"/>
        <v>529.18688281437483</v>
      </c>
    </row>
    <row r="654" spans="1:8" x14ac:dyDescent="0.4">
      <c r="A654">
        <v>649</v>
      </c>
      <c r="B654" t="str">
        <f>VLOOKUP($C654,regios!$B:$E,4,0)</f>
        <v>High income</v>
      </c>
      <c r="C654" t="s">
        <v>10</v>
      </c>
      <c r="D654" t="s">
        <v>229</v>
      </c>
      <c r="E654" t="b">
        <f t="shared" si="20"/>
        <v>1</v>
      </c>
      <c r="F654" s="6">
        <v>2044111731.843575</v>
      </c>
      <c r="G654" s="6">
        <v>92701</v>
      </c>
      <c r="H654" s="7">
        <f t="shared" si="21"/>
        <v>22050.589873286965</v>
      </c>
    </row>
    <row r="655" spans="1:8" x14ac:dyDescent="0.4">
      <c r="A655">
        <v>650</v>
      </c>
      <c r="B655" t="str">
        <f>VLOOKUP($C655,regios!$B:$E,4,0)</f>
        <v>Low income</v>
      </c>
      <c r="C655" t="s">
        <v>12</v>
      </c>
      <c r="D655" t="s">
        <v>229</v>
      </c>
      <c r="E655" t="b">
        <f t="shared" si="20"/>
        <v>1</v>
      </c>
      <c r="F655" s="6">
        <v>4520946849.3207941</v>
      </c>
      <c r="G655" s="6">
        <v>22645130</v>
      </c>
      <c r="H655" s="7">
        <f t="shared" si="21"/>
        <v>199.64322789583429</v>
      </c>
    </row>
    <row r="656" spans="1:8" x14ac:dyDescent="0.4">
      <c r="A656">
        <v>651</v>
      </c>
      <c r="B656" t="str">
        <f>VLOOKUP($C656,regios!$B:$E,4,0)</f>
        <v>Lower middle income</v>
      </c>
      <c r="C656" t="s">
        <v>13</v>
      </c>
      <c r="D656" t="s">
        <v>229</v>
      </c>
      <c r="E656" t="b">
        <f t="shared" si="20"/>
        <v>1</v>
      </c>
      <c r="F656" s="6">
        <v>17812704627.028221</v>
      </c>
      <c r="G656" s="6">
        <v>18124342</v>
      </c>
      <c r="H656" s="7">
        <f t="shared" si="21"/>
        <v>982.80558968861988</v>
      </c>
    </row>
    <row r="657" spans="1:8" x14ac:dyDescent="0.4">
      <c r="A657">
        <v>652</v>
      </c>
      <c r="B657" t="str">
        <f>VLOOKUP($C657,regios!$B:$E,4,0)</f>
        <v>Upper middle income</v>
      </c>
      <c r="C657" t="s">
        <v>14</v>
      </c>
      <c r="D657" t="s">
        <v>229</v>
      </c>
      <c r="E657" t="b">
        <f t="shared" si="20"/>
        <v>1</v>
      </c>
      <c r="F657" s="6">
        <v>5611496257.142313</v>
      </c>
      <c r="G657" s="6">
        <v>3039616</v>
      </c>
      <c r="H657" s="7">
        <f t="shared" si="21"/>
        <v>1846.120120812074</v>
      </c>
    </row>
    <row r="658" spans="1:8" x14ac:dyDescent="0.4">
      <c r="A658">
        <v>653</v>
      </c>
      <c r="B658" t="str">
        <f>VLOOKUP($C658,regios!$B:$E,4,0)</f>
        <v>High income</v>
      </c>
      <c r="C658" t="s">
        <v>15</v>
      </c>
      <c r="D658" t="s">
        <v>229</v>
      </c>
      <c r="E658" t="b">
        <f t="shared" si="20"/>
        <v>1</v>
      </c>
      <c r="F658" s="6">
        <v>2361636235.1783342</v>
      </c>
      <c r="G658" s="6">
        <v>73907</v>
      </c>
      <c r="H658" s="7">
        <f t="shared" si="21"/>
        <v>31954.16178681768</v>
      </c>
    </row>
    <row r="659" spans="1:8" x14ac:dyDescent="0.4">
      <c r="A659">
        <v>654</v>
      </c>
      <c r="B659" t="str">
        <f>VLOOKUP($C659,regios!$B:$E,4,0)</f>
        <v>High income</v>
      </c>
      <c r="C659" t="s">
        <v>16</v>
      </c>
      <c r="D659" t="s">
        <v>229</v>
      </c>
      <c r="E659" t="b">
        <f t="shared" si="20"/>
        <v>1</v>
      </c>
      <c r="F659" s="6">
        <v>124346358066.7121</v>
      </c>
      <c r="G659" s="6">
        <v>3813443</v>
      </c>
      <c r="H659" s="7">
        <f t="shared" si="21"/>
        <v>32607.372934828734</v>
      </c>
    </row>
    <row r="660" spans="1:8" x14ac:dyDescent="0.4">
      <c r="A660">
        <v>655</v>
      </c>
      <c r="B660" t="str">
        <f>VLOOKUP($C660,regios!$B:$E,4,0)</f>
        <v>Upper middle income</v>
      </c>
      <c r="C660" t="s">
        <v>17</v>
      </c>
      <c r="D660" t="s">
        <v>229</v>
      </c>
      <c r="E660" t="b">
        <f t="shared" si="20"/>
        <v>1</v>
      </c>
      <c r="F660" s="6">
        <v>127586973492.17661</v>
      </c>
      <c r="G660" s="6">
        <v>38278164</v>
      </c>
      <c r="H660" s="7">
        <f t="shared" si="21"/>
        <v>3333.1529038899725</v>
      </c>
    </row>
    <row r="661" spans="1:8" x14ac:dyDescent="0.4">
      <c r="A661">
        <v>656</v>
      </c>
      <c r="B661" t="str">
        <f>VLOOKUP($C661,regios!$B:$E,4,0)</f>
        <v>Upper middle income</v>
      </c>
      <c r="C661" t="s">
        <v>18</v>
      </c>
      <c r="D661" t="s">
        <v>229</v>
      </c>
      <c r="E661" t="b">
        <f t="shared" si="20"/>
        <v>1</v>
      </c>
      <c r="F661" s="6">
        <v>2807061008.690845</v>
      </c>
      <c r="G661" s="6">
        <v>3084102</v>
      </c>
      <c r="H661" s="7">
        <f t="shared" si="21"/>
        <v>910.17126174518387</v>
      </c>
    </row>
    <row r="662" spans="1:8" x14ac:dyDescent="0.4">
      <c r="A662">
        <v>657</v>
      </c>
      <c r="B662" t="str">
        <f>VLOOKUP($C662,regios!$B:$E,4,0)</f>
        <v>High income</v>
      </c>
      <c r="C662" t="s">
        <v>19</v>
      </c>
      <c r="D662" t="s">
        <v>229</v>
      </c>
      <c r="E662" t="b">
        <f t="shared" si="20"/>
        <v>1</v>
      </c>
      <c r="F662" s="6">
        <v>524000000</v>
      </c>
      <c r="G662" s="6">
        <v>57941</v>
      </c>
      <c r="H662" s="7">
        <f t="shared" si="21"/>
        <v>9043.6823665452794</v>
      </c>
    </row>
    <row r="663" spans="1:8" x14ac:dyDescent="0.4">
      <c r="A663">
        <v>658</v>
      </c>
      <c r="B663" t="str">
        <f>VLOOKUP($C663,regios!$B:$E,4,0)</f>
        <v>High income</v>
      </c>
      <c r="C663" t="s">
        <v>20</v>
      </c>
      <c r="D663" t="s">
        <v>229</v>
      </c>
      <c r="E663" t="b">
        <f t="shared" si="20"/>
        <v>1</v>
      </c>
      <c r="F663" s="6">
        <v>856396296.29629624</v>
      </c>
      <c r="G663" s="6">
        <v>78075</v>
      </c>
      <c r="H663" s="7">
        <f t="shared" si="21"/>
        <v>10968.892683910295</v>
      </c>
    </row>
    <row r="664" spans="1:8" x14ac:dyDescent="0.4">
      <c r="A664">
        <v>659</v>
      </c>
      <c r="B664" t="str">
        <f>VLOOKUP($C664,regios!$B:$E,4,0)</f>
        <v>High income</v>
      </c>
      <c r="C664" t="s">
        <v>21</v>
      </c>
      <c r="D664" t="s">
        <v>229</v>
      </c>
      <c r="E664" t="b">
        <f t="shared" si="20"/>
        <v>1</v>
      </c>
      <c r="F664" s="6">
        <v>467739079790.33191</v>
      </c>
      <c r="G664" s="6">
        <v>19720737</v>
      </c>
      <c r="H664" s="7">
        <f t="shared" si="21"/>
        <v>23718.13385018683</v>
      </c>
    </row>
    <row r="665" spans="1:8" x14ac:dyDescent="0.4">
      <c r="A665">
        <v>660</v>
      </c>
      <c r="B665" t="str">
        <f>VLOOKUP($C665,regios!$B:$E,4,0)</f>
        <v>High income</v>
      </c>
      <c r="C665" t="s">
        <v>22</v>
      </c>
      <c r="D665" t="s">
        <v>229</v>
      </c>
      <c r="E665" t="b">
        <f t="shared" si="20"/>
        <v>1</v>
      </c>
      <c r="F665" s="6">
        <v>262273631180.05429</v>
      </c>
      <c r="G665" s="6">
        <v>8121423.0000000009</v>
      </c>
      <c r="H665" s="7">
        <f t="shared" si="21"/>
        <v>32294.048860655854</v>
      </c>
    </row>
    <row r="666" spans="1:8" x14ac:dyDescent="0.4">
      <c r="A666">
        <v>661</v>
      </c>
      <c r="B666" t="str">
        <f>VLOOKUP($C666,regios!$B:$E,4,0)</f>
        <v>Upper middle income</v>
      </c>
      <c r="C666" t="s">
        <v>23</v>
      </c>
      <c r="D666" t="s">
        <v>229</v>
      </c>
      <c r="E666" t="b">
        <f t="shared" si="20"/>
        <v>1</v>
      </c>
      <c r="F666" s="6">
        <v>7276413079.1145096</v>
      </c>
      <c r="G666" s="6">
        <v>8234100</v>
      </c>
      <c r="H666" s="7">
        <f t="shared" si="21"/>
        <v>883.69258074525567</v>
      </c>
    </row>
    <row r="667" spans="1:8" x14ac:dyDescent="0.4">
      <c r="A667">
        <v>662</v>
      </c>
      <c r="B667" t="str">
        <f>VLOOKUP($C667,regios!$B:$E,4,0)</f>
        <v>Low income</v>
      </c>
      <c r="C667" t="s">
        <v>24</v>
      </c>
      <c r="D667" t="s">
        <v>229</v>
      </c>
      <c r="E667" t="b">
        <f t="shared" si="20"/>
        <v>1</v>
      </c>
      <c r="F667" s="6">
        <v>784654423.62047637</v>
      </c>
      <c r="G667" s="6">
        <v>6860846</v>
      </c>
      <c r="H667" s="7">
        <f t="shared" si="21"/>
        <v>114.36700716215994</v>
      </c>
    </row>
    <row r="668" spans="1:8" x14ac:dyDescent="0.4">
      <c r="A668">
        <v>663</v>
      </c>
      <c r="B668" t="str">
        <f>VLOOKUP($C668,regios!$B:$E,4,0)</f>
        <v>High income</v>
      </c>
      <c r="C668" t="s">
        <v>25</v>
      </c>
      <c r="D668" t="s">
        <v>229</v>
      </c>
      <c r="E668" t="b">
        <f t="shared" si="20"/>
        <v>1</v>
      </c>
      <c r="F668" s="6">
        <v>318082528506.58759</v>
      </c>
      <c r="G668" s="6">
        <v>10376133</v>
      </c>
      <c r="H668" s="7">
        <f t="shared" si="21"/>
        <v>30655.209267902366</v>
      </c>
    </row>
    <row r="669" spans="1:8" x14ac:dyDescent="0.4">
      <c r="A669">
        <v>664</v>
      </c>
      <c r="B669" t="str">
        <f>VLOOKUP($C669,regios!$B:$E,4,0)</f>
        <v>Lower middle income</v>
      </c>
      <c r="C669" t="s">
        <v>26</v>
      </c>
      <c r="D669" t="s">
        <v>229</v>
      </c>
      <c r="E669" t="b">
        <f t="shared" si="20"/>
        <v>1</v>
      </c>
      <c r="F669" s="6">
        <v>5349258094.4823856</v>
      </c>
      <c r="G669" s="6">
        <v>7659208.0000000009</v>
      </c>
      <c r="H669" s="7">
        <f t="shared" si="21"/>
        <v>698.40877731514604</v>
      </c>
    </row>
    <row r="670" spans="1:8" x14ac:dyDescent="0.4">
      <c r="A670">
        <v>665</v>
      </c>
      <c r="B670" t="str">
        <f>VLOOKUP($C670,regios!$B:$E,4,0)</f>
        <v>Low income</v>
      </c>
      <c r="C670" t="s">
        <v>27</v>
      </c>
      <c r="D670" t="s">
        <v>229</v>
      </c>
      <c r="E670" t="b">
        <f t="shared" si="20"/>
        <v>1</v>
      </c>
      <c r="F670" s="6">
        <v>4740768142.674943</v>
      </c>
      <c r="G670" s="6">
        <v>13030591</v>
      </c>
      <c r="H670" s="7">
        <f t="shared" si="21"/>
        <v>363.81835195924293</v>
      </c>
    </row>
    <row r="671" spans="1:8" x14ac:dyDescent="0.4">
      <c r="A671">
        <v>666</v>
      </c>
      <c r="B671" t="str">
        <f>VLOOKUP($C671,regios!$B:$E,4,0)</f>
        <v>Lower middle income</v>
      </c>
      <c r="C671" t="s">
        <v>28</v>
      </c>
      <c r="D671" t="s">
        <v>229</v>
      </c>
      <c r="E671" t="b">
        <f t="shared" si="20"/>
        <v>1</v>
      </c>
      <c r="F671" s="6">
        <v>60158929188.255623</v>
      </c>
      <c r="G671" s="6">
        <v>136503206</v>
      </c>
      <c r="H671" s="7">
        <f t="shared" si="21"/>
        <v>440.71440481958808</v>
      </c>
    </row>
    <row r="672" spans="1:8" x14ac:dyDescent="0.4">
      <c r="A672">
        <v>667</v>
      </c>
      <c r="B672" t="str">
        <f>VLOOKUP($C672,regios!$B:$E,4,0)</f>
        <v>Upper middle income</v>
      </c>
      <c r="C672" t="s">
        <v>29</v>
      </c>
      <c r="D672" t="s">
        <v>229</v>
      </c>
      <c r="E672" t="b">
        <f t="shared" si="20"/>
        <v>1</v>
      </c>
      <c r="F672" s="6">
        <v>21144957990.468071</v>
      </c>
      <c r="G672" s="6">
        <v>7775327</v>
      </c>
      <c r="H672" s="7">
        <f t="shared" si="21"/>
        <v>2719.494368592867</v>
      </c>
    </row>
    <row r="673" spans="1:8" x14ac:dyDescent="0.4">
      <c r="A673">
        <v>668</v>
      </c>
      <c r="B673" t="str">
        <f>VLOOKUP($C673,regios!$B:$E,4,0)</f>
        <v>High income</v>
      </c>
      <c r="C673" t="s">
        <v>30</v>
      </c>
      <c r="D673" t="s">
        <v>229</v>
      </c>
      <c r="E673" t="b">
        <f t="shared" si="20"/>
        <v>1</v>
      </c>
      <c r="F673" s="6">
        <v>11074813829.78723</v>
      </c>
      <c r="G673" s="6">
        <v>778256</v>
      </c>
      <c r="H673" s="7">
        <f t="shared" si="21"/>
        <v>14230.296752980033</v>
      </c>
    </row>
    <row r="674" spans="1:8" x14ac:dyDescent="0.4">
      <c r="A674">
        <v>669</v>
      </c>
      <c r="B674" t="str">
        <f>VLOOKUP($C674,regios!$B:$E,4,0)</f>
        <v>High income</v>
      </c>
      <c r="C674" t="s">
        <v>31</v>
      </c>
      <c r="D674" t="s">
        <v>229</v>
      </c>
      <c r="E674" t="b">
        <f t="shared" si="20"/>
        <v>1</v>
      </c>
      <c r="F674" s="6">
        <v>8870090000</v>
      </c>
      <c r="G674" s="6">
        <v>338490</v>
      </c>
      <c r="H674" s="7">
        <f t="shared" si="21"/>
        <v>26204.880498685339</v>
      </c>
    </row>
    <row r="675" spans="1:8" x14ac:dyDescent="0.4">
      <c r="A675">
        <v>670</v>
      </c>
      <c r="B675" t="str">
        <f>VLOOKUP($C675,regios!$B:$E,4,0)</f>
        <v>Upper middle income</v>
      </c>
      <c r="C675" t="s">
        <v>32</v>
      </c>
      <c r="D675" t="s">
        <v>229</v>
      </c>
      <c r="E675" t="b">
        <f t="shared" si="20"/>
        <v>1</v>
      </c>
      <c r="F675" s="6">
        <v>8498894359.3862896</v>
      </c>
      <c r="G675" s="6">
        <v>4183757</v>
      </c>
      <c r="H675" s="7">
        <f t="shared" si="21"/>
        <v>2031.4024833149463</v>
      </c>
    </row>
    <row r="676" spans="1:8" x14ac:dyDescent="0.4">
      <c r="A676">
        <v>671</v>
      </c>
      <c r="B676" t="str">
        <f>VLOOKUP($C676,regios!$B:$E,4,0)</f>
        <v>Upper middle income</v>
      </c>
      <c r="C676" t="s">
        <v>33</v>
      </c>
      <c r="D676" t="s">
        <v>229</v>
      </c>
      <c r="E676" t="b">
        <f t="shared" si="20"/>
        <v>1</v>
      </c>
      <c r="F676" s="6">
        <v>17825444724.487751</v>
      </c>
      <c r="G676" s="6">
        <v>9796749</v>
      </c>
      <c r="H676" s="7">
        <f t="shared" si="21"/>
        <v>1819.5265311469907</v>
      </c>
    </row>
    <row r="677" spans="1:8" x14ac:dyDescent="0.4">
      <c r="A677">
        <v>672</v>
      </c>
      <c r="B677" t="str">
        <f>VLOOKUP($C677,regios!$B:$E,4,0)</f>
        <v>Upper middle income</v>
      </c>
      <c r="C677" t="s">
        <v>34</v>
      </c>
      <c r="D677" t="s">
        <v>229</v>
      </c>
      <c r="E677" t="b">
        <f t="shared" si="20"/>
        <v>1</v>
      </c>
      <c r="F677" s="6">
        <v>1303381860.7567351</v>
      </c>
      <c r="G677" s="6">
        <v>263998</v>
      </c>
      <c r="H677" s="7">
        <f t="shared" si="21"/>
        <v>4937.0899050626713</v>
      </c>
    </row>
    <row r="678" spans="1:8" x14ac:dyDescent="0.4">
      <c r="A678">
        <v>673</v>
      </c>
      <c r="B678" t="str">
        <f>VLOOKUP($C678,regios!$B:$E,4,0)</f>
        <v>High income</v>
      </c>
      <c r="C678" t="s">
        <v>35</v>
      </c>
      <c r="D678" t="s">
        <v>229</v>
      </c>
      <c r="E678" t="b">
        <f t="shared" si="20"/>
        <v>1</v>
      </c>
      <c r="F678" s="6">
        <v>4186525000</v>
      </c>
      <c r="G678" s="6">
        <v>63324.999999999993</v>
      </c>
      <c r="H678" s="7">
        <f t="shared" si="21"/>
        <v>66111.725227003568</v>
      </c>
    </row>
    <row r="679" spans="1:8" x14ac:dyDescent="0.4">
      <c r="A679">
        <v>674</v>
      </c>
      <c r="B679" t="str">
        <f>VLOOKUP($C679,regios!$B:$E,4,0)</f>
        <v>Lower middle income</v>
      </c>
      <c r="C679" t="s">
        <v>36</v>
      </c>
      <c r="D679" t="s">
        <v>229</v>
      </c>
      <c r="E679" t="b">
        <f t="shared" si="20"/>
        <v>1</v>
      </c>
      <c r="F679" s="6">
        <v>8082399639.543047</v>
      </c>
      <c r="G679" s="6">
        <v>9057378</v>
      </c>
      <c r="H679" s="7">
        <f t="shared" si="21"/>
        <v>892.35534163894306</v>
      </c>
    </row>
    <row r="680" spans="1:8" x14ac:dyDescent="0.4">
      <c r="A680">
        <v>675</v>
      </c>
      <c r="B680" t="str">
        <f>VLOOKUP($C680,regios!$B:$E,4,0)</f>
        <v>Upper middle income</v>
      </c>
      <c r="C680" t="s">
        <v>37</v>
      </c>
      <c r="D680" t="s">
        <v>229</v>
      </c>
      <c r="E680" t="b">
        <f t="shared" si="20"/>
        <v>1</v>
      </c>
      <c r="F680" s="6">
        <v>558233745651.87366</v>
      </c>
      <c r="G680" s="6">
        <v>182629278</v>
      </c>
      <c r="H680" s="7">
        <f t="shared" si="21"/>
        <v>3056.649797694944</v>
      </c>
    </row>
    <row r="681" spans="1:8" x14ac:dyDescent="0.4">
      <c r="A681">
        <v>676</v>
      </c>
      <c r="B681" t="str">
        <f>VLOOKUP($C681,regios!$B:$E,4,0)</f>
        <v>High income</v>
      </c>
      <c r="C681" t="s">
        <v>38</v>
      </c>
      <c r="D681" t="s">
        <v>229</v>
      </c>
      <c r="E681" t="b">
        <f t="shared" si="20"/>
        <v>1</v>
      </c>
      <c r="F681" s="6">
        <v>3209500000</v>
      </c>
      <c r="G681" s="6">
        <v>267499</v>
      </c>
      <c r="H681" s="7">
        <f t="shared" si="21"/>
        <v>11998.175694114745</v>
      </c>
    </row>
    <row r="682" spans="1:8" x14ac:dyDescent="0.4">
      <c r="A682">
        <v>677</v>
      </c>
      <c r="B682" t="str">
        <f>VLOOKUP($C682,regios!$B:$E,4,0)</f>
        <v>High income</v>
      </c>
      <c r="C682" t="s">
        <v>39</v>
      </c>
      <c r="D682" t="s">
        <v>229</v>
      </c>
      <c r="E682" t="b">
        <f t="shared" si="20"/>
        <v>1</v>
      </c>
      <c r="F682" s="6">
        <v>6557397070.2274094</v>
      </c>
      <c r="G682" s="6">
        <v>354045</v>
      </c>
      <c r="H682" s="7">
        <f t="shared" si="21"/>
        <v>18521.366126417292</v>
      </c>
    </row>
    <row r="683" spans="1:8" x14ac:dyDescent="0.4">
      <c r="A683">
        <v>678</v>
      </c>
      <c r="B683" t="str">
        <f>VLOOKUP($C683,regios!$B:$E,4,0)</f>
        <v>Lower middle income</v>
      </c>
      <c r="C683" t="s">
        <v>40</v>
      </c>
      <c r="D683" t="s">
        <v>229</v>
      </c>
      <c r="E683" t="b">
        <f t="shared" si="20"/>
        <v>1</v>
      </c>
      <c r="F683" s="6">
        <v>603999374.53958809</v>
      </c>
      <c r="G683" s="6">
        <v>634627</v>
      </c>
      <c r="H683" s="7">
        <f t="shared" si="21"/>
        <v>951.73917047271561</v>
      </c>
    </row>
    <row r="684" spans="1:8" x14ac:dyDescent="0.4">
      <c r="A684">
        <v>679</v>
      </c>
      <c r="B684" t="str">
        <f>VLOOKUP($C684,regios!$B:$E,4,0)</f>
        <v>Upper middle income</v>
      </c>
      <c r="C684" t="s">
        <v>41</v>
      </c>
      <c r="D684" t="s">
        <v>229</v>
      </c>
      <c r="E684" t="b">
        <f t="shared" si="20"/>
        <v>1</v>
      </c>
      <c r="F684" s="6">
        <v>7511582173.3772392</v>
      </c>
      <c r="G684" s="6">
        <v>1826863</v>
      </c>
      <c r="H684" s="7">
        <f t="shared" si="21"/>
        <v>4111.738085109414</v>
      </c>
    </row>
    <row r="685" spans="1:8" x14ac:dyDescent="0.4">
      <c r="A685">
        <v>680</v>
      </c>
      <c r="B685" t="str">
        <f>VLOOKUP($C685,regios!$B:$E,4,0)</f>
        <v>Low income</v>
      </c>
      <c r="C685" t="s">
        <v>42</v>
      </c>
      <c r="D685" t="s">
        <v>229</v>
      </c>
      <c r="E685" t="b">
        <f t="shared" si="20"/>
        <v>1</v>
      </c>
      <c r="F685" s="6">
        <v>1142315522.538636</v>
      </c>
      <c r="G685" s="6">
        <v>4026841</v>
      </c>
      <c r="H685" s="7">
        <f t="shared" si="21"/>
        <v>283.67534812987054</v>
      </c>
    </row>
    <row r="686" spans="1:8" x14ac:dyDescent="0.4">
      <c r="A686">
        <v>681</v>
      </c>
      <c r="B686" t="str">
        <f>VLOOKUP($C686,regios!$B:$E,4,0)</f>
        <v>High income</v>
      </c>
      <c r="C686" t="s">
        <v>43</v>
      </c>
      <c r="D686" t="s">
        <v>229</v>
      </c>
      <c r="E686" t="b">
        <f t="shared" si="20"/>
        <v>1</v>
      </c>
      <c r="F686" s="6">
        <v>895540646634.78699</v>
      </c>
      <c r="G686" s="6">
        <v>31644028</v>
      </c>
      <c r="H686" s="7">
        <f t="shared" si="21"/>
        <v>28300.463096379102</v>
      </c>
    </row>
    <row r="687" spans="1:8" x14ac:dyDescent="0.4">
      <c r="A687">
        <v>682</v>
      </c>
      <c r="B687" t="str">
        <f>VLOOKUP($C687,regios!$B:$E,4,0)</f>
        <v>High income</v>
      </c>
      <c r="C687" t="s">
        <v>44</v>
      </c>
      <c r="D687" t="s">
        <v>229</v>
      </c>
      <c r="E687" t="b">
        <f t="shared" si="20"/>
        <v>1</v>
      </c>
      <c r="F687" s="6">
        <v>362075086507.7597</v>
      </c>
      <c r="G687" s="6">
        <v>7339001</v>
      </c>
      <c r="H687" s="7">
        <f t="shared" si="21"/>
        <v>49335.745629106699</v>
      </c>
    </row>
    <row r="688" spans="1:8" x14ac:dyDescent="0.4">
      <c r="A688">
        <v>683</v>
      </c>
      <c r="B688" t="str">
        <f>VLOOKUP($C688,regios!$B:$E,4,0)</f>
        <v>High income</v>
      </c>
      <c r="C688" t="s">
        <v>45</v>
      </c>
      <c r="D688" t="s">
        <v>229</v>
      </c>
      <c r="E688" t="b">
        <f t="shared" si="20"/>
        <v>1</v>
      </c>
      <c r="F688" s="6">
        <v>7332244897.9591827</v>
      </c>
      <c r="G688" s="6">
        <v>148341</v>
      </c>
      <c r="H688" s="7">
        <f t="shared" si="21"/>
        <v>49428.309758995711</v>
      </c>
    </row>
    <row r="689" spans="1:8" x14ac:dyDescent="0.4">
      <c r="A689">
        <v>684</v>
      </c>
      <c r="B689" t="str">
        <f>VLOOKUP($C689,regios!$B:$E,4,0)</f>
        <v>High income</v>
      </c>
      <c r="C689" t="s">
        <v>46</v>
      </c>
      <c r="D689" t="s">
        <v>229</v>
      </c>
      <c r="E689" t="b">
        <f t="shared" si="20"/>
        <v>1</v>
      </c>
      <c r="F689" s="6">
        <v>76492579644.060532</v>
      </c>
      <c r="G689" s="6">
        <v>15859112</v>
      </c>
      <c r="H689" s="7">
        <f t="shared" si="21"/>
        <v>4823.2574209741715</v>
      </c>
    </row>
    <row r="690" spans="1:8" x14ac:dyDescent="0.4">
      <c r="A690">
        <v>685</v>
      </c>
      <c r="B690" t="str">
        <f>VLOOKUP($C690,regios!$B:$E,4,0)</f>
        <v>Upper middle income</v>
      </c>
      <c r="C690" t="s">
        <v>47</v>
      </c>
      <c r="D690" t="s">
        <v>229</v>
      </c>
      <c r="E690" t="b">
        <f t="shared" si="20"/>
        <v>1</v>
      </c>
      <c r="F690" s="6">
        <v>1660280543870.9529</v>
      </c>
      <c r="G690" s="6">
        <v>1288400000</v>
      </c>
      <c r="H690" s="7">
        <f t="shared" si="21"/>
        <v>1288.637491362118</v>
      </c>
    </row>
    <row r="691" spans="1:8" x14ac:dyDescent="0.4">
      <c r="A691">
        <v>686</v>
      </c>
      <c r="B691" t="str">
        <f>VLOOKUP($C691,regios!$B:$E,4,0)</f>
        <v>Lower middle income</v>
      </c>
      <c r="C691" t="s">
        <v>48</v>
      </c>
      <c r="D691" t="s">
        <v>229</v>
      </c>
      <c r="E691" t="b">
        <f t="shared" si="20"/>
        <v>1</v>
      </c>
      <c r="F691" s="6">
        <v>21251754334.200481</v>
      </c>
      <c r="G691" s="6">
        <v>18116451</v>
      </c>
      <c r="H691" s="7">
        <f t="shared" si="21"/>
        <v>1173.0638817834952</v>
      </c>
    </row>
    <row r="692" spans="1:8" x14ac:dyDescent="0.4">
      <c r="A692">
        <v>687</v>
      </c>
      <c r="B692" t="str">
        <f>VLOOKUP($C692,regios!$B:$E,4,0)</f>
        <v>Lower middle income</v>
      </c>
      <c r="C692" t="s">
        <v>49</v>
      </c>
      <c r="D692" t="s">
        <v>229</v>
      </c>
      <c r="E692" t="b">
        <f t="shared" si="20"/>
        <v>1</v>
      </c>
      <c r="F692" s="6">
        <v>15970315034.990339</v>
      </c>
      <c r="G692" s="6">
        <v>16354326</v>
      </c>
      <c r="H692" s="7">
        <f t="shared" si="21"/>
        <v>976.51930351579995</v>
      </c>
    </row>
    <row r="693" spans="1:8" x14ac:dyDescent="0.4">
      <c r="A693">
        <v>688</v>
      </c>
      <c r="B693" t="str">
        <f>VLOOKUP($C693,regios!$B:$E,4,0)</f>
        <v>Low income</v>
      </c>
      <c r="C693" t="s">
        <v>50</v>
      </c>
      <c r="D693" t="s">
        <v>229</v>
      </c>
      <c r="E693" t="b">
        <f t="shared" si="20"/>
        <v>1</v>
      </c>
      <c r="F693" s="6">
        <v>8937567059.8775425</v>
      </c>
      <c r="G693" s="6">
        <v>53205639</v>
      </c>
      <c r="H693" s="7">
        <f t="shared" si="21"/>
        <v>167.98157540928213</v>
      </c>
    </row>
    <row r="694" spans="1:8" x14ac:dyDescent="0.4">
      <c r="A694">
        <v>689</v>
      </c>
      <c r="B694" t="str">
        <f>VLOOKUP($C694,regios!$B:$E,4,0)</f>
        <v>Lower middle income</v>
      </c>
      <c r="C694" t="s">
        <v>51</v>
      </c>
      <c r="D694" t="s">
        <v>229</v>
      </c>
      <c r="E694" t="b">
        <f t="shared" si="20"/>
        <v>1</v>
      </c>
      <c r="F694" s="6">
        <v>3503723087.744832</v>
      </c>
      <c r="G694" s="6">
        <v>3424653</v>
      </c>
      <c r="H694" s="7">
        <f t="shared" si="21"/>
        <v>1023.08849619066</v>
      </c>
    </row>
    <row r="695" spans="1:8" x14ac:dyDescent="0.4">
      <c r="A695">
        <v>690</v>
      </c>
      <c r="B695" t="str">
        <f>VLOOKUP($C695,regios!$B:$E,4,0)</f>
        <v>Upper middle income</v>
      </c>
      <c r="C695" t="s">
        <v>52</v>
      </c>
      <c r="D695" t="s">
        <v>229</v>
      </c>
      <c r="E695" t="b">
        <f t="shared" si="20"/>
        <v>1</v>
      </c>
      <c r="F695" s="6">
        <v>94644969157.098694</v>
      </c>
      <c r="G695" s="6">
        <v>41057687</v>
      </c>
      <c r="H695" s="7">
        <f t="shared" si="21"/>
        <v>2305.1705069771392</v>
      </c>
    </row>
    <row r="696" spans="1:8" x14ac:dyDescent="0.4">
      <c r="A696">
        <v>691</v>
      </c>
      <c r="B696" t="str">
        <f>VLOOKUP($C696,regios!$B:$E,4,0)</f>
        <v>Lower middle income</v>
      </c>
      <c r="C696" t="s">
        <v>53</v>
      </c>
      <c r="D696" t="s">
        <v>229</v>
      </c>
      <c r="E696" t="b">
        <f t="shared" si="20"/>
        <v>1</v>
      </c>
      <c r="F696" s="6">
        <v>546885222.71306515</v>
      </c>
      <c r="G696" s="6">
        <v>570130</v>
      </c>
      <c r="H696" s="7">
        <f t="shared" si="21"/>
        <v>959.22898762223554</v>
      </c>
    </row>
    <row r="697" spans="1:8" x14ac:dyDescent="0.4">
      <c r="A697">
        <v>692</v>
      </c>
      <c r="B697" t="str">
        <f>VLOOKUP($C697,regios!$B:$E,4,0)</f>
        <v>Lower middle income</v>
      </c>
      <c r="C697" t="s">
        <v>54</v>
      </c>
      <c r="D697" t="s">
        <v>229</v>
      </c>
      <c r="E697" t="b">
        <f t="shared" si="20"/>
        <v>1</v>
      </c>
      <c r="F697" s="6">
        <v>813260468.87383366</v>
      </c>
      <c r="G697" s="6">
        <v>480088.99999999988</v>
      </c>
      <c r="H697" s="7">
        <f t="shared" si="21"/>
        <v>1693.9785516307056</v>
      </c>
    </row>
    <row r="698" spans="1:8" x14ac:dyDescent="0.4">
      <c r="A698">
        <v>693</v>
      </c>
      <c r="B698" t="str">
        <f>VLOOKUP($C698,regios!$B:$E,4,0)</f>
        <v>Upper middle income</v>
      </c>
      <c r="C698" t="s">
        <v>55</v>
      </c>
      <c r="D698" t="s">
        <v>229</v>
      </c>
      <c r="E698" t="b">
        <f t="shared" si="20"/>
        <v>1</v>
      </c>
      <c r="F698" s="6">
        <v>17271760506.94828</v>
      </c>
      <c r="G698" s="6">
        <v>4188610</v>
      </c>
      <c r="H698" s="7">
        <f t="shared" si="21"/>
        <v>4123.5064871039031</v>
      </c>
    </row>
    <row r="699" spans="1:8" x14ac:dyDescent="0.4">
      <c r="A699">
        <v>694</v>
      </c>
      <c r="B699" t="str">
        <f>VLOOKUP($C699,regios!$B:$E,4,0)</f>
        <v>Upper middle income</v>
      </c>
      <c r="C699" t="s">
        <v>56</v>
      </c>
      <c r="D699" t="s">
        <v>229</v>
      </c>
      <c r="E699" t="b">
        <f t="shared" si="20"/>
        <v>1</v>
      </c>
      <c r="F699" s="6">
        <v>35901200000</v>
      </c>
      <c r="G699" s="6">
        <v>11199217</v>
      </c>
      <c r="H699" s="7">
        <f t="shared" si="21"/>
        <v>3205.688397679945</v>
      </c>
    </row>
    <row r="700" spans="1:8" x14ac:dyDescent="0.4">
      <c r="A700">
        <v>695</v>
      </c>
      <c r="B700" t="str">
        <f>VLOOKUP($C700,regios!$B:$E,4,0)</f>
        <v>High income</v>
      </c>
      <c r="C700" t="s">
        <v>57</v>
      </c>
      <c r="D700" t="s">
        <v>229</v>
      </c>
      <c r="E700" t="b">
        <f t="shared" si="20"/>
        <v>0</v>
      </c>
      <c r="F700" s="6" t="e">
        <v>#N/A</v>
      </c>
      <c r="G700" s="6">
        <v>131897</v>
      </c>
      <c r="H700" s="7" t="e">
        <f t="shared" si="21"/>
        <v>#N/A</v>
      </c>
    </row>
    <row r="701" spans="1:8" x14ac:dyDescent="0.4">
      <c r="A701">
        <v>696</v>
      </c>
      <c r="B701" t="str">
        <f>VLOOKUP($C701,regios!$B:$E,4,0)</f>
        <v>High income</v>
      </c>
      <c r="C701" t="s">
        <v>58</v>
      </c>
      <c r="D701" t="s">
        <v>229</v>
      </c>
      <c r="E701" t="b">
        <f t="shared" si="20"/>
        <v>0</v>
      </c>
      <c r="F701" s="6" t="e">
        <v>#N/A</v>
      </c>
      <c r="G701" s="6">
        <v>43862</v>
      </c>
      <c r="H701" s="7" t="e">
        <f t="shared" si="21"/>
        <v>#N/A</v>
      </c>
    </row>
    <row r="702" spans="1:8" x14ac:dyDescent="0.4">
      <c r="A702">
        <v>697</v>
      </c>
      <c r="B702" t="str">
        <f>VLOOKUP($C702,regios!$B:$E,4,0)</f>
        <v>High income</v>
      </c>
      <c r="C702" t="s">
        <v>59</v>
      </c>
      <c r="D702" t="s">
        <v>229</v>
      </c>
      <c r="E702" t="b">
        <f t="shared" si="20"/>
        <v>1</v>
      </c>
      <c r="F702" s="6">
        <v>14547325028.312571</v>
      </c>
      <c r="G702" s="6">
        <v>1000350</v>
      </c>
      <c r="H702" s="7">
        <f t="shared" si="21"/>
        <v>14542.235245976479</v>
      </c>
    </row>
    <row r="703" spans="1:8" x14ac:dyDescent="0.4">
      <c r="A703">
        <v>698</v>
      </c>
      <c r="B703" t="str">
        <f>VLOOKUP($C703,regios!$B:$E,4,0)</f>
        <v>High income</v>
      </c>
      <c r="C703" t="s">
        <v>60</v>
      </c>
      <c r="D703" t="s">
        <v>229</v>
      </c>
      <c r="E703" t="b">
        <f t="shared" si="20"/>
        <v>1</v>
      </c>
      <c r="F703" s="6">
        <v>100090467581.2684</v>
      </c>
      <c r="G703" s="6">
        <v>10193998</v>
      </c>
      <c r="H703" s="7">
        <f t="shared" si="21"/>
        <v>9818.5684930748866</v>
      </c>
    </row>
    <row r="704" spans="1:8" x14ac:dyDescent="0.4">
      <c r="A704">
        <v>699</v>
      </c>
      <c r="B704" t="str">
        <f>VLOOKUP($C704,regios!$B:$E,4,0)</f>
        <v>High income</v>
      </c>
      <c r="C704" t="s">
        <v>61</v>
      </c>
      <c r="D704" t="s">
        <v>229</v>
      </c>
      <c r="E704" t="b">
        <f t="shared" si="20"/>
        <v>1</v>
      </c>
      <c r="F704" s="6">
        <v>2501640388482.3481</v>
      </c>
      <c r="G704" s="6">
        <v>82534176</v>
      </c>
      <c r="H704" s="7">
        <f t="shared" si="21"/>
        <v>30310.357596377387</v>
      </c>
    </row>
    <row r="705" spans="1:8" x14ac:dyDescent="0.4">
      <c r="A705">
        <v>700</v>
      </c>
      <c r="B705" t="str">
        <f>VLOOKUP($C705,regios!$B:$E,4,0)</f>
        <v>Lower middle income</v>
      </c>
      <c r="C705" t="s">
        <v>62</v>
      </c>
      <c r="D705" t="s">
        <v>229</v>
      </c>
      <c r="E705" t="b">
        <f t="shared" si="20"/>
        <v>1</v>
      </c>
      <c r="F705" s="6">
        <v>622044665.51504886</v>
      </c>
      <c r="G705" s="6">
        <v>806411</v>
      </c>
      <c r="H705" s="7">
        <f t="shared" si="21"/>
        <v>771.37423164496624</v>
      </c>
    </row>
    <row r="706" spans="1:8" x14ac:dyDescent="0.4">
      <c r="A706">
        <v>701</v>
      </c>
      <c r="B706" t="str">
        <f>VLOOKUP($C706,regios!$B:$E,4,0)</f>
        <v>Upper middle income</v>
      </c>
      <c r="C706" t="s">
        <v>63</v>
      </c>
      <c r="D706" t="s">
        <v>229</v>
      </c>
      <c r="E706" t="b">
        <f t="shared" si="20"/>
        <v>1</v>
      </c>
      <c r="F706" s="6">
        <v>343311111.1111111</v>
      </c>
      <c r="G706" s="6">
        <v>68442</v>
      </c>
      <c r="H706" s="7">
        <f t="shared" si="21"/>
        <v>5016.0882369175524</v>
      </c>
    </row>
    <row r="707" spans="1:8" x14ac:dyDescent="0.4">
      <c r="A707">
        <v>702</v>
      </c>
      <c r="B707" t="str">
        <f>VLOOKUP($C707,regios!$B:$E,4,0)</f>
        <v>High income</v>
      </c>
      <c r="C707" t="s">
        <v>64</v>
      </c>
      <c r="D707" t="s">
        <v>229</v>
      </c>
      <c r="E707" t="b">
        <f t="shared" si="20"/>
        <v>1</v>
      </c>
      <c r="F707" s="6">
        <v>218096033517.009</v>
      </c>
      <c r="G707" s="6">
        <v>5390574</v>
      </c>
      <c r="H707" s="7">
        <f t="shared" si="21"/>
        <v>40458.777398660888</v>
      </c>
    </row>
    <row r="708" spans="1:8" x14ac:dyDescent="0.4">
      <c r="A708">
        <v>703</v>
      </c>
      <c r="B708" t="str">
        <f>VLOOKUP($C708,regios!$B:$E,4,0)</f>
        <v>Upper middle income</v>
      </c>
      <c r="C708" t="s">
        <v>65</v>
      </c>
      <c r="D708" t="s">
        <v>229</v>
      </c>
      <c r="E708" t="b">
        <f t="shared" si="20"/>
        <v>1</v>
      </c>
      <c r="F708" s="6">
        <v>21403167848.14436</v>
      </c>
      <c r="G708" s="6">
        <v>8919852</v>
      </c>
      <c r="H708" s="7">
        <f t="shared" si="21"/>
        <v>2399.4980912401193</v>
      </c>
    </row>
    <row r="709" spans="1:8" x14ac:dyDescent="0.4">
      <c r="A709">
        <v>704</v>
      </c>
      <c r="B709" t="str">
        <f>VLOOKUP($C709,regios!$B:$E,4,0)</f>
        <v>Lower middle income</v>
      </c>
      <c r="C709" t="s">
        <v>66</v>
      </c>
      <c r="D709" t="s">
        <v>229</v>
      </c>
      <c r="E709" t="b">
        <f t="shared" si="20"/>
        <v>1</v>
      </c>
      <c r="F709" s="6">
        <v>67863850333.95256</v>
      </c>
      <c r="G709" s="6">
        <v>32055883</v>
      </c>
      <c r="H709" s="7">
        <f t="shared" si="21"/>
        <v>2117.0482289928673</v>
      </c>
    </row>
    <row r="710" spans="1:8" x14ac:dyDescent="0.4">
      <c r="A710">
        <v>705</v>
      </c>
      <c r="B710" t="str">
        <f>VLOOKUP($C710,regios!$B:$E,4,0)</f>
        <v>Upper middle income</v>
      </c>
      <c r="C710" t="s">
        <v>67</v>
      </c>
      <c r="D710" t="s">
        <v>229</v>
      </c>
      <c r="E710" t="b">
        <f t="shared" si="20"/>
        <v>1</v>
      </c>
      <c r="F710" s="6">
        <v>32432858000</v>
      </c>
      <c r="G710" s="6">
        <v>13301184</v>
      </c>
      <c r="H710" s="7">
        <f t="shared" si="21"/>
        <v>2438.3436842915639</v>
      </c>
    </row>
    <row r="711" spans="1:8" x14ac:dyDescent="0.4">
      <c r="A711">
        <v>706</v>
      </c>
      <c r="B711" t="str">
        <f>VLOOKUP($C711,regios!$B:$E,4,0)</f>
        <v>Lower middle income</v>
      </c>
      <c r="C711" t="s">
        <v>68</v>
      </c>
      <c r="D711" t="s">
        <v>229</v>
      </c>
      <c r="E711" t="b">
        <f t="shared" ref="E711:E774" si="22">NOT(ISERROR(F711))</f>
        <v>1</v>
      </c>
      <c r="F711" s="6">
        <v>80288461538.461533</v>
      </c>
      <c r="G711" s="6">
        <v>75963322</v>
      </c>
      <c r="H711" s="7">
        <f t="shared" ref="H711:H774" si="23">F711/G711</f>
        <v>1056.9372089659471</v>
      </c>
    </row>
    <row r="712" spans="1:8" x14ac:dyDescent="0.4">
      <c r="A712">
        <v>707</v>
      </c>
      <c r="B712" t="str">
        <f>VLOOKUP($C712,regios!$B:$E,4,0)</f>
        <v>Low income</v>
      </c>
      <c r="C712" t="s">
        <v>69</v>
      </c>
      <c r="D712" t="s">
        <v>229</v>
      </c>
      <c r="E712" t="b">
        <f t="shared" si="22"/>
        <v>1</v>
      </c>
      <c r="F712" s="6">
        <v>870248293.69920397</v>
      </c>
      <c r="G712" s="6">
        <v>2653390</v>
      </c>
      <c r="H712" s="7">
        <f t="shared" si="23"/>
        <v>327.9760207505131</v>
      </c>
    </row>
    <row r="713" spans="1:8" x14ac:dyDescent="0.4">
      <c r="A713">
        <v>708</v>
      </c>
      <c r="B713" t="str">
        <f>VLOOKUP($C713,regios!$B:$E,4,0)</f>
        <v>High income</v>
      </c>
      <c r="C713" t="s">
        <v>70</v>
      </c>
      <c r="D713" t="s">
        <v>229</v>
      </c>
      <c r="E713" t="b">
        <f t="shared" si="22"/>
        <v>1</v>
      </c>
      <c r="F713" s="6">
        <v>907491523174.11572</v>
      </c>
      <c r="G713" s="6">
        <v>42187645</v>
      </c>
      <c r="H713" s="7">
        <f t="shared" si="23"/>
        <v>21510.836245401129</v>
      </c>
    </row>
    <row r="714" spans="1:8" x14ac:dyDescent="0.4">
      <c r="A714">
        <v>709</v>
      </c>
      <c r="B714" t="str">
        <f>VLOOKUP($C714,regios!$B:$E,4,0)</f>
        <v>High income</v>
      </c>
      <c r="C714" t="s">
        <v>71</v>
      </c>
      <c r="D714" t="s">
        <v>229</v>
      </c>
      <c r="E714" t="b">
        <f t="shared" si="22"/>
        <v>1</v>
      </c>
      <c r="F714" s="6">
        <v>9874013098.4643173</v>
      </c>
      <c r="G714" s="6">
        <v>1370720</v>
      </c>
      <c r="H714" s="7">
        <f t="shared" si="23"/>
        <v>7203.5230378664628</v>
      </c>
    </row>
    <row r="715" spans="1:8" x14ac:dyDescent="0.4">
      <c r="A715">
        <v>710</v>
      </c>
      <c r="B715" t="str">
        <f>VLOOKUP($C715,regios!$B:$E,4,0)</f>
        <v>Low income</v>
      </c>
      <c r="C715" t="s">
        <v>72</v>
      </c>
      <c r="D715" t="s">
        <v>229</v>
      </c>
      <c r="E715" t="b">
        <f t="shared" si="22"/>
        <v>1</v>
      </c>
      <c r="F715" s="6">
        <v>8623691300.0407887</v>
      </c>
      <c r="G715" s="6">
        <v>73168838</v>
      </c>
      <c r="H715" s="7">
        <f t="shared" si="23"/>
        <v>117.86016473352753</v>
      </c>
    </row>
    <row r="716" spans="1:8" x14ac:dyDescent="0.4">
      <c r="A716">
        <v>711</v>
      </c>
      <c r="B716" t="str">
        <f>VLOOKUP($C716,regios!$B:$E,4,0)</f>
        <v>High income</v>
      </c>
      <c r="C716" t="s">
        <v>73</v>
      </c>
      <c r="D716" t="s">
        <v>229</v>
      </c>
      <c r="E716" t="b">
        <f t="shared" si="22"/>
        <v>1</v>
      </c>
      <c r="F716" s="6">
        <v>171652458349.41141</v>
      </c>
      <c r="G716" s="6">
        <v>5213014</v>
      </c>
      <c r="H716" s="7">
        <f t="shared" si="23"/>
        <v>32927.680291940786</v>
      </c>
    </row>
    <row r="717" spans="1:8" x14ac:dyDescent="0.4">
      <c r="A717">
        <v>712</v>
      </c>
      <c r="B717" t="str">
        <f>VLOOKUP($C717,regios!$B:$E,4,0)</f>
        <v>Upper middle income</v>
      </c>
      <c r="C717" t="s">
        <v>74</v>
      </c>
      <c r="D717" t="s">
        <v>229</v>
      </c>
      <c r="E717" t="b">
        <f t="shared" si="22"/>
        <v>1</v>
      </c>
      <c r="F717" s="6">
        <v>2300492465.3227611</v>
      </c>
      <c r="G717" s="6">
        <v>858305.99999999988</v>
      </c>
      <c r="H717" s="7">
        <f t="shared" si="23"/>
        <v>2680.2707488037618</v>
      </c>
    </row>
    <row r="718" spans="1:8" x14ac:dyDescent="0.4">
      <c r="A718">
        <v>713</v>
      </c>
      <c r="B718" t="str">
        <f>VLOOKUP($C718,regios!$B:$E,4,0)</f>
        <v>High income</v>
      </c>
      <c r="C718" t="s">
        <v>75</v>
      </c>
      <c r="D718" t="s">
        <v>229</v>
      </c>
      <c r="E718" t="b">
        <f t="shared" si="22"/>
        <v>1</v>
      </c>
      <c r="F718" s="6">
        <v>1844544792036.8589</v>
      </c>
      <c r="G718" s="6">
        <v>62256970</v>
      </c>
      <c r="H718" s="7">
        <f t="shared" si="23"/>
        <v>29627.924263529992</v>
      </c>
    </row>
    <row r="719" spans="1:8" x14ac:dyDescent="0.4">
      <c r="A719">
        <v>714</v>
      </c>
      <c r="B719" t="str">
        <f>VLOOKUP($C719,regios!$B:$E,4,0)</f>
        <v>High income</v>
      </c>
      <c r="C719" t="s">
        <v>76</v>
      </c>
      <c r="D719" t="s">
        <v>229</v>
      </c>
      <c r="E719" t="b">
        <f t="shared" si="22"/>
        <v>1</v>
      </c>
      <c r="F719" s="6">
        <v>1501941580.8890331</v>
      </c>
      <c r="G719" s="6">
        <v>47392</v>
      </c>
      <c r="H719" s="7">
        <f t="shared" si="23"/>
        <v>31691.880082904987</v>
      </c>
    </row>
    <row r="720" spans="1:8" x14ac:dyDescent="0.4">
      <c r="A720">
        <v>715</v>
      </c>
      <c r="B720" t="str">
        <f>VLOOKUP($C720,regios!$B:$E,4,0)</f>
        <v>Lower middle income</v>
      </c>
      <c r="C720" t="s">
        <v>77</v>
      </c>
      <c r="D720" t="s">
        <v>229</v>
      </c>
      <c r="E720" t="b">
        <f t="shared" si="22"/>
        <v>1</v>
      </c>
      <c r="F720" s="6">
        <v>245432900</v>
      </c>
      <c r="G720" s="6">
        <v>111805</v>
      </c>
      <c r="H720" s="7">
        <f t="shared" si="23"/>
        <v>2195.1871562094721</v>
      </c>
    </row>
    <row r="721" spans="1:8" x14ac:dyDescent="0.4">
      <c r="A721">
        <v>716</v>
      </c>
      <c r="B721" t="str">
        <f>VLOOKUP($C721,regios!$B:$E,4,0)</f>
        <v>Upper middle income</v>
      </c>
      <c r="C721" t="s">
        <v>78</v>
      </c>
      <c r="D721" t="s">
        <v>229</v>
      </c>
      <c r="E721" t="b">
        <f t="shared" si="22"/>
        <v>1</v>
      </c>
      <c r="F721" s="6">
        <v>6511903365.4755354</v>
      </c>
      <c r="G721" s="6">
        <v>1378398</v>
      </c>
      <c r="H721" s="7">
        <f t="shared" si="23"/>
        <v>4724.2547983061031</v>
      </c>
    </row>
    <row r="722" spans="1:8" x14ac:dyDescent="0.4">
      <c r="A722">
        <v>717</v>
      </c>
      <c r="B722" t="str">
        <f>VLOOKUP($C722,regios!$B:$E,4,0)</f>
        <v>High income</v>
      </c>
      <c r="C722" t="s">
        <v>79</v>
      </c>
      <c r="D722" t="s">
        <v>229</v>
      </c>
      <c r="E722" t="b">
        <f t="shared" si="22"/>
        <v>1</v>
      </c>
      <c r="F722" s="6">
        <v>2054422857142.8569</v>
      </c>
      <c r="G722" s="6">
        <v>59647577</v>
      </c>
      <c r="H722" s="7">
        <f t="shared" si="23"/>
        <v>34442.687540230792</v>
      </c>
    </row>
    <row r="723" spans="1:8" x14ac:dyDescent="0.4">
      <c r="A723">
        <v>718</v>
      </c>
      <c r="B723" t="str">
        <f>VLOOKUP($C723,regios!$B:$E,4,0)</f>
        <v>Upper middle income</v>
      </c>
      <c r="C723" t="s">
        <v>80</v>
      </c>
      <c r="D723" t="s">
        <v>229</v>
      </c>
      <c r="E723" t="b">
        <f t="shared" si="22"/>
        <v>1</v>
      </c>
      <c r="F723" s="6">
        <v>3991377904.1316161</v>
      </c>
      <c r="G723" s="6">
        <v>3951736</v>
      </c>
      <c r="H723" s="7">
        <f t="shared" si="23"/>
        <v>1010.0315163086847</v>
      </c>
    </row>
    <row r="724" spans="1:8" x14ac:dyDescent="0.4">
      <c r="A724">
        <v>719</v>
      </c>
      <c r="B724" t="str">
        <f>VLOOKUP($C724,regios!$B:$E,4,0)</f>
        <v>Lower middle income</v>
      </c>
      <c r="C724" t="s">
        <v>81</v>
      </c>
      <c r="D724" t="s">
        <v>229</v>
      </c>
      <c r="E724" t="b">
        <f t="shared" si="22"/>
        <v>1</v>
      </c>
      <c r="F724" s="6">
        <v>7632723555.6622105</v>
      </c>
      <c r="G724" s="6">
        <v>21329514</v>
      </c>
      <c r="H724" s="7">
        <f t="shared" si="23"/>
        <v>357.84798264330874</v>
      </c>
    </row>
    <row r="725" spans="1:8" x14ac:dyDescent="0.4">
      <c r="A725">
        <v>720</v>
      </c>
      <c r="B725" t="str">
        <f>VLOOKUP($C725,regios!$B:$E,4,0)</f>
        <v>High income</v>
      </c>
      <c r="C725" t="s">
        <v>82</v>
      </c>
      <c r="D725" t="s">
        <v>229</v>
      </c>
      <c r="E725" t="b">
        <f t="shared" si="22"/>
        <v>0</v>
      </c>
      <c r="F725" s="6" t="e">
        <v>#N/A</v>
      </c>
      <c r="G725" s="6">
        <v>28301</v>
      </c>
      <c r="H725" s="7" t="e">
        <f t="shared" si="23"/>
        <v>#N/A</v>
      </c>
    </row>
    <row r="726" spans="1:8" x14ac:dyDescent="0.4">
      <c r="A726">
        <v>721</v>
      </c>
      <c r="B726" t="str">
        <f>VLOOKUP($C726,regios!$B:$E,4,0)</f>
        <v>Lower middle income</v>
      </c>
      <c r="C726" t="s">
        <v>83</v>
      </c>
      <c r="D726" t="s">
        <v>229</v>
      </c>
      <c r="E726" t="b">
        <f t="shared" si="22"/>
        <v>1</v>
      </c>
      <c r="F726" s="6">
        <v>3446441784.8225222</v>
      </c>
      <c r="G726" s="6">
        <v>8772254</v>
      </c>
      <c r="H726" s="7">
        <f t="shared" si="23"/>
        <v>392.87984420224518</v>
      </c>
    </row>
    <row r="727" spans="1:8" x14ac:dyDescent="0.4">
      <c r="A727">
        <v>722</v>
      </c>
      <c r="B727" t="str">
        <f>VLOOKUP($C727,regios!$B:$E,4,0)</f>
        <v>Low income</v>
      </c>
      <c r="C727" t="s">
        <v>84</v>
      </c>
      <c r="D727" t="s">
        <v>229</v>
      </c>
      <c r="E727" t="b">
        <f t="shared" si="22"/>
        <v>1</v>
      </c>
      <c r="F727" s="6">
        <v>487038685.04549593</v>
      </c>
      <c r="G727" s="6">
        <v>1566257</v>
      </c>
      <c r="H727" s="7">
        <f t="shared" si="23"/>
        <v>310.95706837734542</v>
      </c>
    </row>
    <row r="728" spans="1:8" x14ac:dyDescent="0.4">
      <c r="A728">
        <v>723</v>
      </c>
      <c r="B728" t="str">
        <f>VLOOKUP($C728,regios!$B:$E,4,0)</f>
        <v>Low income</v>
      </c>
      <c r="C728" t="s">
        <v>85</v>
      </c>
      <c r="D728" t="s">
        <v>229</v>
      </c>
      <c r="E728" t="b">
        <f t="shared" si="22"/>
        <v>1</v>
      </c>
      <c r="F728" s="6">
        <v>477458577.16366559</v>
      </c>
      <c r="G728" s="6">
        <v>1315653</v>
      </c>
      <c r="H728" s="7">
        <f t="shared" si="23"/>
        <v>362.90615927122548</v>
      </c>
    </row>
    <row r="729" spans="1:8" x14ac:dyDescent="0.4">
      <c r="A729">
        <v>724</v>
      </c>
      <c r="B729" t="str">
        <f>VLOOKUP($C729,regios!$B:$E,4,0)</f>
        <v>Upper middle income</v>
      </c>
      <c r="C729" t="s">
        <v>86</v>
      </c>
      <c r="D729" t="s">
        <v>229</v>
      </c>
      <c r="E729" t="b">
        <f t="shared" si="22"/>
        <v>1</v>
      </c>
      <c r="F729" s="6">
        <v>2484745935.0932889</v>
      </c>
      <c r="G729" s="6">
        <v>789681</v>
      </c>
      <c r="H729" s="7">
        <f t="shared" si="23"/>
        <v>3146.5185753402816</v>
      </c>
    </row>
    <row r="730" spans="1:8" x14ac:dyDescent="0.4">
      <c r="A730">
        <v>725</v>
      </c>
      <c r="B730" t="str">
        <f>VLOOKUP($C730,regios!$B:$E,4,0)</f>
        <v>High income</v>
      </c>
      <c r="C730" t="s">
        <v>87</v>
      </c>
      <c r="D730" t="s">
        <v>229</v>
      </c>
      <c r="E730" t="b">
        <f t="shared" si="22"/>
        <v>1</v>
      </c>
      <c r="F730" s="6">
        <v>202370140236.26511</v>
      </c>
      <c r="G730" s="6">
        <v>10928070</v>
      </c>
      <c r="H730" s="7">
        <f t="shared" si="23"/>
        <v>18518.378838739605</v>
      </c>
    </row>
    <row r="731" spans="1:8" x14ac:dyDescent="0.4">
      <c r="A731">
        <v>726</v>
      </c>
      <c r="B731" t="str">
        <f>VLOOKUP($C731,regios!$B:$E,4,0)</f>
        <v>Upper middle income</v>
      </c>
      <c r="C731" t="s">
        <v>88</v>
      </c>
      <c r="D731" t="s">
        <v>229</v>
      </c>
      <c r="E731" t="b">
        <f t="shared" si="22"/>
        <v>1</v>
      </c>
      <c r="F731" s="6">
        <v>591018407.4074074</v>
      </c>
      <c r="G731" s="6">
        <v>108740</v>
      </c>
      <c r="H731" s="7">
        <f t="shared" si="23"/>
        <v>5435.1518062112136</v>
      </c>
    </row>
    <row r="732" spans="1:8" x14ac:dyDescent="0.4">
      <c r="A732">
        <v>727</v>
      </c>
      <c r="B732" t="str">
        <f>VLOOKUP($C732,regios!$B:$E,4,0)</f>
        <v>High income</v>
      </c>
      <c r="C732" t="s">
        <v>89</v>
      </c>
      <c r="D732" t="s">
        <v>229</v>
      </c>
      <c r="E732" t="b">
        <f t="shared" si="22"/>
        <v>1</v>
      </c>
      <c r="F732" s="6">
        <v>1558759823.081686</v>
      </c>
      <c r="G732" s="6">
        <v>56765</v>
      </c>
      <c r="H732" s="7">
        <f t="shared" si="23"/>
        <v>27459.875329546128</v>
      </c>
    </row>
    <row r="733" spans="1:8" x14ac:dyDescent="0.4">
      <c r="A733">
        <v>728</v>
      </c>
      <c r="B733" t="str">
        <f>VLOOKUP($C733,regios!$B:$E,4,0)</f>
        <v>Upper middle income</v>
      </c>
      <c r="C733" t="s">
        <v>90</v>
      </c>
      <c r="D733" t="s">
        <v>229</v>
      </c>
      <c r="E733" t="b">
        <f t="shared" si="22"/>
        <v>1</v>
      </c>
      <c r="F733" s="6">
        <v>21576351798.914478</v>
      </c>
      <c r="G733" s="6">
        <v>12415334</v>
      </c>
      <c r="H733" s="7">
        <f t="shared" si="23"/>
        <v>1737.8792869297338</v>
      </c>
    </row>
    <row r="734" spans="1:8" x14ac:dyDescent="0.4">
      <c r="A734">
        <v>729</v>
      </c>
      <c r="B734" t="str">
        <f>VLOOKUP($C734,regios!$B:$E,4,0)</f>
        <v>High income</v>
      </c>
      <c r="C734" t="s">
        <v>91</v>
      </c>
      <c r="D734" t="s">
        <v>229</v>
      </c>
      <c r="E734" t="b">
        <f t="shared" si="22"/>
        <v>1</v>
      </c>
      <c r="F734" s="6">
        <v>3569000000</v>
      </c>
      <c r="G734" s="6">
        <v>163385</v>
      </c>
      <c r="H734" s="7">
        <f t="shared" si="23"/>
        <v>21844.110536462955</v>
      </c>
    </row>
    <row r="735" spans="1:8" x14ac:dyDescent="0.4">
      <c r="A735">
        <v>730</v>
      </c>
      <c r="B735" t="str">
        <f>VLOOKUP($C735,regios!$B:$E,4,0)</f>
        <v>High income</v>
      </c>
      <c r="C735" t="s">
        <v>92</v>
      </c>
      <c r="D735" t="s">
        <v>229</v>
      </c>
      <c r="E735" t="b">
        <f t="shared" si="22"/>
        <v>1</v>
      </c>
      <c r="F735" s="6">
        <v>743063950.31774902</v>
      </c>
      <c r="G735" s="6">
        <v>760562</v>
      </c>
      <c r="H735" s="7">
        <f t="shared" si="23"/>
        <v>976.99326329444409</v>
      </c>
    </row>
    <row r="736" spans="1:8" x14ac:dyDescent="0.4">
      <c r="A736">
        <v>731</v>
      </c>
      <c r="B736" t="str">
        <f>VLOOKUP($C736,regios!$B:$E,4,0)</f>
        <v>High income</v>
      </c>
      <c r="C736" t="s">
        <v>93</v>
      </c>
      <c r="D736" t="s">
        <v>229</v>
      </c>
      <c r="E736" t="b">
        <f t="shared" si="22"/>
        <v>1</v>
      </c>
      <c r="F736" s="6">
        <v>161385558801.81079</v>
      </c>
      <c r="G736" s="6">
        <v>6730800.0000000009</v>
      </c>
      <c r="H736" s="7">
        <f t="shared" si="23"/>
        <v>23977.173412047716</v>
      </c>
    </row>
    <row r="737" spans="1:8" x14ac:dyDescent="0.4">
      <c r="A737">
        <v>732</v>
      </c>
      <c r="B737" t="str">
        <f>VLOOKUP($C737,regios!$B:$E,4,0)</f>
        <v>Lower middle income</v>
      </c>
      <c r="C737" t="s">
        <v>94</v>
      </c>
      <c r="D737" t="s">
        <v>229</v>
      </c>
      <c r="E737" t="b">
        <f t="shared" si="22"/>
        <v>1</v>
      </c>
      <c r="F737" s="6">
        <v>8230391346.6722803</v>
      </c>
      <c r="G737" s="6">
        <v>7201881</v>
      </c>
      <c r="H737" s="7">
        <f t="shared" si="23"/>
        <v>1142.811349794905</v>
      </c>
    </row>
    <row r="738" spans="1:8" x14ac:dyDescent="0.4">
      <c r="A738">
        <v>733</v>
      </c>
      <c r="B738" t="str">
        <f>VLOOKUP($C738,regios!$B:$E,4,0)</f>
        <v>High income</v>
      </c>
      <c r="C738" t="s">
        <v>95</v>
      </c>
      <c r="D738" t="s">
        <v>229</v>
      </c>
      <c r="E738" t="b">
        <f t="shared" si="22"/>
        <v>1</v>
      </c>
      <c r="F738" s="6">
        <v>35254833028.402023</v>
      </c>
      <c r="G738" s="6">
        <v>4303399</v>
      </c>
      <c r="H738" s="7">
        <f t="shared" si="23"/>
        <v>8192.3226334351111</v>
      </c>
    </row>
    <row r="739" spans="1:8" x14ac:dyDescent="0.4">
      <c r="A739">
        <v>734</v>
      </c>
      <c r="B739" t="str">
        <f>VLOOKUP($C739,regios!$B:$E,4,0)</f>
        <v>Lower middle income</v>
      </c>
      <c r="C739" t="s">
        <v>96</v>
      </c>
      <c r="D739" t="s">
        <v>229</v>
      </c>
      <c r="E739" t="b">
        <f t="shared" si="22"/>
        <v>1</v>
      </c>
      <c r="F739" s="6">
        <v>5071947798.0254412</v>
      </c>
      <c r="G739" s="6">
        <v>8812245</v>
      </c>
      <c r="H739" s="7">
        <f t="shared" si="23"/>
        <v>575.55683007286348</v>
      </c>
    </row>
    <row r="740" spans="1:8" x14ac:dyDescent="0.4">
      <c r="A740">
        <v>735</v>
      </c>
      <c r="B740" t="str">
        <f>VLOOKUP($C740,regios!$B:$E,4,0)</f>
        <v>High income</v>
      </c>
      <c r="C740" t="s">
        <v>97</v>
      </c>
      <c r="D740" t="s">
        <v>229</v>
      </c>
      <c r="E740" t="b">
        <f t="shared" si="22"/>
        <v>1</v>
      </c>
      <c r="F740" s="6">
        <v>85285062818.00766</v>
      </c>
      <c r="G740" s="6">
        <v>10129552</v>
      </c>
      <c r="H740" s="7">
        <f t="shared" si="23"/>
        <v>8419.4308709810321</v>
      </c>
    </row>
    <row r="741" spans="1:8" x14ac:dyDescent="0.4">
      <c r="A741">
        <v>736</v>
      </c>
      <c r="B741" t="str">
        <f>VLOOKUP($C741,regios!$B:$E,4,0)</f>
        <v>Upper middle income</v>
      </c>
      <c r="C741" t="s">
        <v>98</v>
      </c>
      <c r="D741" t="s">
        <v>229</v>
      </c>
      <c r="E741" t="b">
        <f t="shared" si="22"/>
        <v>1</v>
      </c>
      <c r="F741" s="6">
        <v>234772463823.80829</v>
      </c>
      <c r="G741" s="6">
        <v>223080121</v>
      </c>
      <c r="H741" s="7">
        <f t="shared" si="23"/>
        <v>1052.4131992191644</v>
      </c>
    </row>
    <row r="742" spans="1:8" x14ac:dyDescent="0.4">
      <c r="A742">
        <v>737</v>
      </c>
      <c r="B742" t="str">
        <f>VLOOKUP($C742,regios!$B:$E,4,0)</f>
        <v>High income</v>
      </c>
      <c r="C742" t="s">
        <v>99</v>
      </c>
      <c r="D742" t="s">
        <v>229</v>
      </c>
      <c r="E742" t="b">
        <f t="shared" si="22"/>
        <v>1</v>
      </c>
      <c r="F742" s="6">
        <v>2328658227.8481011</v>
      </c>
      <c r="G742" s="6">
        <v>77939</v>
      </c>
      <c r="H742" s="7">
        <f t="shared" si="23"/>
        <v>29877.958760673104</v>
      </c>
    </row>
    <row r="743" spans="1:8" x14ac:dyDescent="0.4">
      <c r="A743">
        <v>738</v>
      </c>
      <c r="B743" t="str">
        <f>VLOOKUP($C743,regios!$B:$E,4,0)</f>
        <v>Lower middle income</v>
      </c>
      <c r="C743" t="s">
        <v>100</v>
      </c>
      <c r="D743" t="s">
        <v>229</v>
      </c>
      <c r="E743" t="b">
        <f t="shared" si="22"/>
        <v>1</v>
      </c>
      <c r="F743" s="6">
        <v>607699285436.0481</v>
      </c>
      <c r="G743" s="6">
        <v>1117415123</v>
      </c>
      <c r="H743" s="7">
        <f t="shared" si="23"/>
        <v>543.84379889589889</v>
      </c>
    </row>
    <row r="744" spans="1:8" x14ac:dyDescent="0.4">
      <c r="A744">
        <v>739</v>
      </c>
      <c r="B744" t="str">
        <f>VLOOKUP($C744,regios!$B:$E,4,0)</f>
        <v>High income</v>
      </c>
      <c r="C744" t="s">
        <v>101</v>
      </c>
      <c r="D744" t="s">
        <v>229</v>
      </c>
      <c r="E744" t="b">
        <f t="shared" si="22"/>
        <v>1</v>
      </c>
      <c r="F744" s="6">
        <v>164670771259.60199</v>
      </c>
      <c r="G744" s="6">
        <v>3996521</v>
      </c>
      <c r="H744" s="7">
        <f t="shared" si="23"/>
        <v>41203.529584756841</v>
      </c>
    </row>
    <row r="745" spans="1:8" x14ac:dyDescent="0.4">
      <c r="A745">
        <v>740</v>
      </c>
      <c r="B745" t="str">
        <f>VLOOKUP($C745,regios!$B:$E,4,0)</f>
        <v>Lower middle income</v>
      </c>
      <c r="C745" t="s">
        <v>102</v>
      </c>
      <c r="D745" t="s">
        <v>229</v>
      </c>
      <c r="E745" t="b">
        <f t="shared" si="22"/>
        <v>1</v>
      </c>
      <c r="F745" s="6">
        <v>153544751396.21121</v>
      </c>
      <c r="G745" s="6">
        <v>67954699</v>
      </c>
      <c r="H745" s="7">
        <f t="shared" si="23"/>
        <v>2259.516319779611</v>
      </c>
    </row>
    <row r="746" spans="1:8" x14ac:dyDescent="0.4">
      <c r="A746">
        <v>741</v>
      </c>
      <c r="B746" t="str">
        <f>VLOOKUP($C746,regios!$B:$E,4,0)</f>
        <v>Upper middle income</v>
      </c>
      <c r="C746" t="s">
        <v>103</v>
      </c>
      <c r="D746" t="s">
        <v>229</v>
      </c>
      <c r="E746" t="b">
        <f t="shared" si="22"/>
        <v>1</v>
      </c>
      <c r="F746" s="6">
        <v>21921569478.816261</v>
      </c>
      <c r="G746" s="6">
        <v>27068823</v>
      </c>
      <c r="H746" s="7">
        <f t="shared" si="23"/>
        <v>809.8456840482595</v>
      </c>
    </row>
    <row r="747" spans="1:8" x14ac:dyDescent="0.4">
      <c r="A747">
        <v>742</v>
      </c>
      <c r="B747" t="str">
        <f>VLOOKUP($C747,regios!$B:$E,4,0)</f>
        <v>High income</v>
      </c>
      <c r="C747" t="s">
        <v>104</v>
      </c>
      <c r="D747" t="s">
        <v>229</v>
      </c>
      <c r="E747" t="b">
        <f t="shared" si="22"/>
        <v>1</v>
      </c>
      <c r="F747" s="6">
        <v>11429333037.84432</v>
      </c>
      <c r="G747" s="6">
        <v>289521</v>
      </c>
      <c r="H747" s="7">
        <f t="shared" si="23"/>
        <v>39476.697848668387</v>
      </c>
    </row>
    <row r="748" spans="1:8" x14ac:dyDescent="0.4">
      <c r="A748">
        <v>743</v>
      </c>
      <c r="B748" t="str">
        <f>VLOOKUP($C748,regios!$B:$E,4,0)</f>
        <v>High income</v>
      </c>
      <c r="C748" t="s">
        <v>105</v>
      </c>
      <c r="D748" t="s">
        <v>229</v>
      </c>
      <c r="E748" t="b">
        <f t="shared" si="22"/>
        <v>1</v>
      </c>
      <c r="F748" s="6">
        <v>131299915899.9583</v>
      </c>
      <c r="G748" s="6">
        <v>6689700</v>
      </c>
      <c r="H748" s="7">
        <f t="shared" si="23"/>
        <v>19627.175493663137</v>
      </c>
    </row>
    <row r="749" spans="1:8" x14ac:dyDescent="0.4">
      <c r="A749">
        <v>744</v>
      </c>
      <c r="B749" t="str">
        <f>VLOOKUP($C749,regios!$B:$E,4,0)</f>
        <v>High income</v>
      </c>
      <c r="C749" t="s">
        <v>106</v>
      </c>
      <c r="D749" t="s">
        <v>229</v>
      </c>
      <c r="E749" t="b">
        <f t="shared" si="22"/>
        <v>1</v>
      </c>
      <c r="F749" s="6">
        <v>1577621707050.5071</v>
      </c>
      <c r="G749" s="6">
        <v>57313203</v>
      </c>
      <c r="H749" s="7">
        <f t="shared" si="23"/>
        <v>27526.322460995718</v>
      </c>
    </row>
    <row r="750" spans="1:8" x14ac:dyDescent="0.4">
      <c r="A750">
        <v>745</v>
      </c>
      <c r="B750" t="str">
        <f>VLOOKUP($C750,regios!$B:$E,4,0)</f>
        <v>Upper middle income</v>
      </c>
      <c r="C750" t="s">
        <v>107</v>
      </c>
      <c r="D750" t="s">
        <v>229</v>
      </c>
      <c r="E750" t="b">
        <f t="shared" si="22"/>
        <v>1</v>
      </c>
      <c r="F750" s="6">
        <v>9430234810.7858562</v>
      </c>
      <c r="G750" s="6">
        <v>2651027</v>
      </c>
      <c r="H750" s="7">
        <f t="shared" si="23"/>
        <v>3557.2005908600163</v>
      </c>
    </row>
    <row r="751" spans="1:8" x14ac:dyDescent="0.4">
      <c r="A751">
        <v>746</v>
      </c>
      <c r="B751" t="str">
        <f>VLOOKUP($C751,regios!$B:$E,4,0)</f>
        <v>Lower middle income</v>
      </c>
      <c r="C751" t="s">
        <v>108</v>
      </c>
      <c r="D751" t="s">
        <v>229</v>
      </c>
      <c r="E751" t="b">
        <f t="shared" si="22"/>
        <v>1</v>
      </c>
      <c r="F751" s="6">
        <v>10195627644.56982</v>
      </c>
      <c r="G751" s="6">
        <v>5396117</v>
      </c>
      <c r="H751" s="7">
        <f t="shared" si="23"/>
        <v>1889.4378392036015</v>
      </c>
    </row>
    <row r="752" spans="1:8" x14ac:dyDescent="0.4">
      <c r="A752">
        <v>747</v>
      </c>
      <c r="B752" t="str">
        <f>VLOOKUP($C752,regios!$B:$E,4,0)</f>
        <v>High income</v>
      </c>
      <c r="C752" t="s">
        <v>109</v>
      </c>
      <c r="D752" t="s">
        <v>229</v>
      </c>
      <c r="E752" t="b">
        <f t="shared" si="22"/>
        <v>1</v>
      </c>
      <c r="F752" s="6">
        <v>4519561645253.5293</v>
      </c>
      <c r="G752" s="6">
        <v>127718000</v>
      </c>
      <c r="H752" s="7">
        <f t="shared" si="23"/>
        <v>35387.037420359928</v>
      </c>
    </row>
    <row r="753" spans="1:8" x14ac:dyDescent="0.4">
      <c r="A753">
        <v>748</v>
      </c>
      <c r="B753" t="str">
        <f>VLOOKUP($C753,regios!$B:$E,4,0)</f>
        <v>Upper middle income</v>
      </c>
      <c r="C753" t="s">
        <v>110</v>
      </c>
      <c r="D753" t="s">
        <v>229</v>
      </c>
      <c r="E753" t="b">
        <f t="shared" si="22"/>
        <v>1</v>
      </c>
      <c r="F753" s="6">
        <v>30833692900.10907</v>
      </c>
      <c r="G753" s="6">
        <v>14909019</v>
      </c>
      <c r="H753" s="7">
        <f t="shared" si="23"/>
        <v>2068.1235230908933</v>
      </c>
    </row>
    <row r="754" spans="1:8" x14ac:dyDescent="0.4">
      <c r="A754">
        <v>749</v>
      </c>
      <c r="B754" t="str">
        <f>VLOOKUP($C754,regios!$B:$E,4,0)</f>
        <v>Lower middle income</v>
      </c>
      <c r="C754" t="s">
        <v>111</v>
      </c>
      <c r="D754" t="s">
        <v>229</v>
      </c>
      <c r="E754" t="b">
        <f t="shared" si="22"/>
        <v>1</v>
      </c>
      <c r="F754" s="6">
        <v>14904517649.84757</v>
      </c>
      <c r="G754" s="6">
        <v>33767122</v>
      </c>
      <c r="H754" s="7">
        <f t="shared" si="23"/>
        <v>441.39141173617253</v>
      </c>
    </row>
    <row r="755" spans="1:8" x14ac:dyDescent="0.4">
      <c r="A755">
        <v>750</v>
      </c>
      <c r="B755" t="str">
        <f>VLOOKUP($C755,regios!$B:$E,4,0)</f>
        <v>Lower middle income</v>
      </c>
      <c r="C755" t="s">
        <v>112</v>
      </c>
      <c r="D755" t="s">
        <v>229</v>
      </c>
      <c r="E755" t="b">
        <f t="shared" si="22"/>
        <v>1</v>
      </c>
      <c r="F755" s="6">
        <v>1919008090.496413</v>
      </c>
      <c r="G755" s="6">
        <v>5043300</v>
      </c>
      <c r="H755" s="7">
        <f t="shared" si="23"/>
        <v>380.50643239474414</v>
      </c>
    </row>
    <row r="756" spans="1:8" x14ac:dyDescent="0.4">
      <c r="A756">
        <v>751</v>
      </c>
      <c r="B756" t="str">
        <f>VLOOKUP($C756,regios!$B:$E,4,0)</f>
        <v>Lower middle income</v>
      </c>
      <c r="C756" t="s">
        <v>113</v>
      </c>
      <c r="D756" t="s">
        <v>229</v>
      </c>
      <c r="E756" t="b">
        <f t="shared" si="22"/>
        <v>1</v>
      </c>
      <c r="F756" s="6">
        <v>4658246918.3211861</v>
      </c>
      <c r="G756" s="6">
        <v>12787710</v>
      </c>
      <c r="H756" s="7">
        <f t="shared" si="23"/>
        <v>364.27530170149197</v>
      </c>
    </row>
    <row r="757" spans="1:8" x14ac:dyDescent="0.4">
      <c r="A757">
        <v>752</v>
      </c>
      <c r="B757" t="str">
        <f>VLOOKUP($C757,regios!$B:$E,4,0)</f>
        <v>Lower middle income</v>
      </c>
      <c r="C757" t="s">
        <v>114</v>
      </c>
      <c r="D757" t="s">
        <v>229</v>
      </c>
      <c r="E757" t="b">
        <f t="shared" si="22"/>
        <v>1</v>
      </c>
      <c r="F757" s="6">
        <v>90231037.528681889</v>
      </c>
      <c r="G757" s="6">
        <v>94302</v>
      </c>
      <c r="H757" s="7">
        <f t="shared" si="23"/>
        <v>956.83058184006586</v>
      </c>
    </row>
    <row r="758" spans="1:8" x14ac:dyDescent="0.4">
      <c r="A758">
        <v>753</v>
      </c>
      <c r="B758" t="str">
        <f>VLOOKUP($C758,regios!$B:$E,4,0)</f>
        <v>High income</v>
      </c>
      <c r="C758" t="s">
        <v>115</v>
      </c>
      <c r="D758" t="s">
        <v>229</v>
      </c>
      <c r="E758" t="b">
        <f t="shared" si="22"/>
        <v>1</v>
      </c>
      <c r="F758" s="6">
        <v>469869869.86986989</v>
      </c>
      <c r="G758" s="6">
        <v>46431</v>
      </c>
      <c r="H758" s="7">
        <f t="shared" si="23"/>
        <v>10119.744779777948</v>
      </c>
    </row>
    <row r="759" spans="1:8" x14ac:dyDescent="0.4">
      <c r="A759">
        <v>754</v>
      </c>
      <c r="B759" t="str">
        <f>VLOOKUP($C759,regios!$B:$E,4,0)</f>
        <v>High income</v>
      </c>
      <c r="C759" t="s">
        <v>116</v>
      </c>
      <c r="D759" t="s">
        <v>229</v>
      </c>
      <c r="E759" t="b">
        <f t="shared" si="22"/>
        <v>1</v>
      </c>
      <c r="F759" s="6">
        <v>702714855193.90417</v>
      </c>
      <c r="G759" s="6">
        <v>47892330</v>
      </c>
      <c r="H759" s="7">
        <f t="shared" si="23"/>
        <v>14672.805753946492</v>
      </c>
    </row>
    <row r="760" spans="1:8" x14ac:dyDescent="0.4">
      <c r="A760">
        <v>755</v>
      </c>
      <c r="B760" t="str">
        <f>VLOOKUP($C760,regios!$B:$E,4,0)</f>
        <v>High income</v>
      </c>
      <c r="C760" t="s">
        <v>117</v>
      </c>
      <c r="D760" t="s">
        <v>229</v>
      </c>
      <c r="E760" t="b">
        <f t="shared" si="22"/>
        <v>1</v>
      </c>
      <c r="F760" s="6">
        <v>47874582231.58799</v>
      </c>
      <c r="G760" s="6">
        <v>2101506</v>
      </c>
      <c r="H760" s="7">
        <f t="shared" si="23"/>
        <v>22781.082819458043</v>
      </c>
    </row>
    <row r="761" spans="1:8" x14ac:dyDescent="0.4">
      <c r="A761">
        <v>756</v>
      </c>
      <c r="B761" t="str">
        <f>VLOOKUP($C761,regios!$B:$E,4,0)</f>
        <v>Lower middle income</v>
      </c>
      <c r="C761" t="s">
        <v>118</v>
      </c>
      <c r="D761" t="s">
        <v>229</v>
      </c>
      <c r="E761" t="b">
        <f t="shared" si="22"/>
        <v>1</v>
      </c>
      <c r="F761" s="6">
        <v>2023324407.2841389</v>
      </c>
      <c r="G761" s="6">
        <v>5689065</v>
      </c>
      <c r="H761" s="7">
        <f t="shared" si="23"/>
        <v>355.65148355382456</v>
      </c>
    </row>
    <row r="762" spans="1:8" x14ac:dyDescent="0.4">
      <c r="A762">
        <v>757</v>
      </c>
      <c r="B762" t="str">
        <f>VLOOKUP($C762,regios!$B:$E,4,0)</f>
        <v>Lower middle income</v>
      </c>
      <c r="C762" t="s">
        <v>119</v>
      </c>
      <c r="D762" t="s">
        <v>229</v>
      </c>
      <c r="E762" t="b">
        <f t="shared" si="22"/>
        <v>1</v>
      </c>
      <c r="F762" s="6">
        <v>20082918739.635159</v>
      </c>
      <c r="G762" s="6">
        <v>4504807</v>
      </c>
      <c r="H762" s="7">
        <f t="shared" si="23"/>
        <v>4458.1085803753986</v>
      </c>
    </row>
    <row r="763" spans="1:8" x14ac:dyDescent="0.4">
      <c r="A763">
        <v>758</v>
      </c>
      <c r="B763" t="str">
        <f>VLOOKUP($C763,regios!$B:$E,4,0)</f>
        <v>Low income</v>
      </c>
      <c r="C763" t="s">
        <v>120</v>
      </c>
      <c r="D763" t="s">
        <v>229</v>
      </c>
      <c r="E763" t="b">
        <f t="shared" si="22"/>
        <v>1</v>
      </c>
      <c r="F763" s="6">
        <v>748000000</v>
      </c>
      <c r="G763" s="6">
        <v>3085173</v>
      </c>
      <c r="H763" s="7">
        <f t="shared" si="23"/>
        <v>242.44993716721882</v>
      </c>
    </row>
    <row r="764" spans="1:8" x14ac:dyDescent="0.4">
      <c r="A764">
        <v>759</v>
      </c>
      <c r="B764" t="str">
        <f>VLOOKUP($C764,regios!$B:$E,4,0)</f>
        <v>Upper middle income</v>
      </c>
      <c r="C764" t="s">
        <v>121</v>
      </c>
      <c r="D764" t="s">
        <v>229</v>
      </c>
      <c r="E764" t="b">
        <f t="shared" si="22"/>
        <v>1</v>
      </c>
      <c r="F764" s="6">
        <v>26265625000</v>
      </c>
      <c r="G764" s="6">
        <v>5542641</v>
      </c>
      <c r="H764" s="7">
        <f t="shared" si="23"/>
        <v>4738.8284754506021</v>
      </c>
    </row>
    <row r="765" spans="1:8" x14ac:dyDescent="0.4">
      <c r="A765">
        <v>760</v>
      </c>
      <c r="B765" t="str">
        <f>VLOOKUP($C765,regios!$B:$E,4,0)</f>
        <v>Upper middle income</v>
      </c>
      <c r="C765" t="s">
        <v>122</v>
      </c>
      <c r="D765" t="s">
        <v>229</v>
      </c>
      <c r="E765" t="b">
        <f t="shared" si="22"/>
        <v>1</v>
      </c>
      <c r="F765" s="6">
        <v>987407407.40740728</v>
      </c>
      <c r="G765" s="6">
        <v>163047</v>
      </c>
      <c r="H765" s="7">
        <f t="shared" si="23"/>
        <v>6055.9679565242368</v>
      </c>
    </row>
    <row r="766" spans="1:8" x14ac:dyDescent="0.4">
      <c r="A766">
        <v>761</v>
      </c>
      <c r="B766" t="str">
        <f>VLOOKUP($C766,regios!$B:$E,4,0)</f>
        <v>High income</v>
      </c>
      <c r="C766" t="s">
        <v>123</v>
      </c>
      <c r="D766" t="s">
        <v>229</v>
      </c>
      <c r="E766" t="b">
        <f t="shared" si="22"/>
        <v>1</v>
      </c>
      <c r="F766" s="6">
        <v>3070803051.421638</v>
      </c>
      <c r="G766" s="6">
        <v>34000</v>
      </c>
      <c r="H766" s="7">
        <f t="shared" si="23"/>
        <v>90317.736806518762</v>
      </c>
    </row>
    <row r="767" spans="1:8" x14ac:dyDescent="0.4">
      <c r="A767">
        <v>762</v>
      </c>
      <c r="B767" t="str">
        <f>VLOOKUP($C767,regios!$B:$E,4,0)</f>
        <v>Lower middle income</v>
      </c>
      <c r="C767" t="s">
        <v>124</v>
      </c>
      <c r="D767" t="s">
        <v>229</v>
      </c>
      <c r="E767" t="b">
        <f t="shared" si="22"/>
        <v>1</v>
      </c>
      <c r="F767" s="6">
        <v>18881765437.21508</v>
      </c>
      <c r="G767" s="6">
        <v>19303180</v>
      </c>
      <c r="H767" s="7">
        <f t="shared" si="23"/>
        <v>978.16864564362345</v>
      </c>
    </row>
    <row r="768" spans="1:8" x14ac:dyDescent="0.4">
      <c r="A768">
        <v>763</v>
      </c>
      <c r="B768" t="str">
        <f>VLOOKUP($C768,regios!$B:$E,4,0)</f>
        <v>Lower middle income</v>
      </c>
      <c r="C768" t="s">
        <v>125</v>
      </c>
      <c r="D768" t="s">
        <v>229</v>
      </c>
      <c r="E768" t="b">
        <f t="shared" si="22"/>
        <v>1</v>
      </c>
      <c r="F768" s="6">
        <v>1157825434.7897069</v>
      </c>
      <c r="G768" s="6">
        <v>1993030</v>
      </c>
      <c r="H768" s="7">
        <f t="shared" si="23"/>
        <v>580.93728382899758</v>
      </c>
    </row>
    <row r="769" spans="1:8" x14ac:dyDescent="0.4">
      <c r="A769">
        <v>764</v>
      </c>
      <c r="B769" t="str">
        <f>VLOOKUP($C769,regios!$B:$E,4,0)</f>
        <v>High income</v>
      </c>
      <c r="C769" t="s">
        <v>126</v>
      </c>
      <c r="D769" t="s">
        <v>229</v>
      </c>
      <c r="E769" t="b">
        <f t="shared" si="22"/>
        <v>1</v>
      </c>
      <c r="F769" s="6">
        <v>18781721376.19854</v>
      </c>
      <c r="G769" s="6">
        <v>3415213</v>
      </c>
      <c r="H769" s="7">
        <f t="shared" si="23"/>
        <v>5499.4289891138678</v>
      </c>
    </row>
    <row r="770" spans="1:8" x14ac:dyDescent="0.4">
      <c r="A770">
        <v>765</v>
      </c>
      <c r="B770" t="str">
        <f>VLOOKUP($C770,regios!$B:$E,4,0)</f>
        <v>High income</v>
      </c>
      <c r="C770" t="s">
        <v>127</v>
      </c>
      <c r="D770" t="s">
        <v>229</v>
      </c>
      <c r="E770" t="b">
        <f t="shared" si="22"/>
        <v>1</v>
      </c>
      <c r="F770" s="6">
        <v>29667268248.130531</v>
      </c>
      <c r="G770" s="6">
        <v>451630</v>
      </c>
      <c r="H770" s="7">
        <f t="shared" si="23"/>
        <v>65689.32145369114</v>
      </c>
    </row>
    <row r="771" spans="1:8" x14ac:dyDescent="0.4">
      <c r="A771">
        <v>766</v>
      </c>
      <c r="B771" t="str">
        <f>VLOOKUP($C771,regios!$B:$E,4,0)</f>
        <v>High income</v>
      </c>
      <c r="C771" t="s">
        <v>128</v>
      </c>
      <c r="D771" t="s">
        <v>229</v>
      </c>
      <c r="E771" t="b">
        <f t="shared" si="22"/>
        <v>1</v>
      </c>
      <c r="F771" s="6">
        <v>11771975156.80728</v>
      </c>
      <c r="G771" s="6">
        <v>2287955</v>
      </c>
      <c r="H771" s="7">
        <f t="shared" si="23"/>
        <v>5145.1952319024103</v>
      </c>
    </row>
    <row r="772" spans="1:8" x14ac:dyDescent="0.4">
      <c r="A772">
        <v>767</v>
      </c>
      <c r="B772" t="str">
        <f>VLOOKUP($C772,regios!$B:$E,4,0)</f>
        <v>High income</v>
      </c>
      <c r="C772" t="s">
        <v>129</v>
      </c>
      <c r="D772" t="s">
        <v>229</v>
      </c>
      <c r="E772" t="b">
        <f t="shared" si="22"/>
        <v>1</v>
      </c>
      <c r="F772" s="6">
        <v>8246479565.9424782</v>
      </c>
      <c r="G772" s="6">
        <v>462533.00000000012</v>
      </c>
      <c r="H772" s="7">
        <f t="shared" si="23"/>
        <v>17828.953968565434</v>
      </c>
    </row>
    <row r="773" spans="1:8" x14ac:dyDescent="0.4">
      <c r="A773">
        <v>768</v>
      </c>
      <c r="B773" t="str">
        <f>VLOOKUP($C773,regios!$B:$E,4,0)</f>
        <v>High income</v>
      </c>
      <c r="C773" t="s">
        <v>130</v>
      </c>
      <c r="D773" t="s">
        <v>229</v>
      </c>
      <c r="E773" t="b">
        <f t="shared" si="22"/>
        <v>0</v>
      </c>
      <c r="F773" s="6" t="e">
        <v>#N/A</v>
      </c>
      <c r="G773" s="6">
        <v>31929</v>
      </c>
      <c r="H773" s="7" t="e">
        <f t="shared" si="23"/>
        <v>#N/A</v>
      </c>
    </row>
    <row r="774" spans="1:8" x14ac:dyDescent="0.4">
      <c r="A774">
        <v>769</v>
      </c>
      <c r="B774" t="str">
        <f>VLOOKUP($C774,regios!$B:$E,4,0)</f>
        <v>Lower middle income</v>
      </c>
      <c r="C774" t="s">
        <v>131</v>
      </c>
      <c r="D774" t="s">
        <v>229</v>
      </c>
      <c r="E774" t="b">
        <f t="shared" si="22"/>
        <v>1</v>
      </c>
      <c r="F774" s="6">
        <v>58029363354.275681</v>
      </c>
      <c r="G774" s="6">
        <v>29661270</v>
      </c>
      <c r="H774" s="7">
        <f t="shared" si="23"/>
        <v>1956.4018450415535</v>
      </c>
    </row>
    <row r="775" spans="1:8" x14ac:dyDescent="0.4">
      <c r="A775">
        <v>770</v>
      </c>
      <c r="B775" t="str">
        <f>VLOOKUP($C775,regios!$B:$E,4,0)</f>
        <v>High income</v>
      </c>
      <c r="C775" t="s">
        <v>132</v>
      </c>
      <c r="D775" t="s">
        <v>229</v>
      </c>
      <c r="E775" t="b">
        <f t="shared" ref="E775:E838" si="24">NOT(ISERROR(F775))</f>
        <v>1</v>
      </c>
      <c r="F775" s="6">
        <v>3597089750.782763</v>
      </c>
      <c r="G775" s="6">
        <v>32316</v>
      </c>
      <c r="H775" s="7">
        <f t="shared" ref="H775:H838" si="25">F775/G775</f>
        <v>111309.86974819789</v>
      </c>
    </row>
    <row r="776" spans="1:8" x14ac:dyDescent="0.4">
      <c r="A776">
        <v>771</v>
      </c>
      <c r="B776" t="str">
        <f>VLOOKUP($C776,regios!$B:$E,4,0)</f>
        <v>Upper middle income</v>
      </c>
      <c r="C776" t="s">
        <v>133</v>
      </c>
      <c r="D776" t="s">
        <v>229</v>
      </c>
      <c r="E776" t="b">
        <f t="shared" si="24"/>
        <v>1</v>
      </c>
      <c r="F776" s="6">
        <v>1980907434.7682641</v>
      </c>
      <c r="G776" s="6">
        <v>2903198</v>
      </c>
      <c r="H776" s="7">
        <f t="shared" si="25"/>
        <v>682.31909596529897</v>
      </c>
    </row>
    <row r="777" spans="1:8" x14ac:dyDescent="0.4">
      <c r="A777">
        <v>772</v>
      </c>
      <c r="B777" t="str">
        <f>VLOOKUP($C777,regios!$B:$E,4,0)</f>
        <v>Low income</v>
      </c>
      <c r="C777" t="s">
        <v>134</v>
      </c>
      <c r="D777" t="s">
        <v>229</v>
      </c>
      <c r="E777" t="b">
        <f t="shared" si="24"/>
        <v>1</v>
      </c>
      <c r="F777" s="6">
        <v>6372498889.6658478</v>
      </c>
      <c r="G777" s="6">
        <v>17724310</v>
      </c>
      <c r="H777" s="7">
        <f t="shared" si="25"/>
        <v>359.53438467651762</v>
      </c>
    </row>
    <row r="778" spans="1:8" x14ac:dyDescent="0.4">
      <c r="A778">
        <v>773</v>
      </c>
      <c r="B778" t="str">
        <f>VLOOKUP($C778,regios!$B:$E,4,0)</f>
        <v>Upper middle income</v>
      </c>
      <c r="C778" t="s">
        <v>135</v>
      </c>
      <c r="D778" t="s">
        <v>229</v>
      </c>
      <c r="E778" t="b">
        <f t="shared" si="24"/>
        <v>1</v>
      </c>
      <c r="F778" s="6">
        <v>1052121055.972375</v>
      </c>
      <c r="G778" s="6">
        <v>297226</v>
      </c>
      <c r="H778" s="7">
        <f t="shared" si="25"/>
        <v>3539.8015515882698</v>
      </c>
    </row>
    <row r="779" spans="1:8" x14ac:dyDescent="0.4">
      <c r="A779">
        <v>774</v>
      </c>
      <c r="B779" t="str">
        <f>VLOOKUP($C779,regios!$B:$E,4,0)</f>
        <v>Upper middle income</v>
      </c>
      <c r="C779" t="s">
        <v>136</v>
      </c>
      <c r="D779" t="s">
        <v>229</v>
      </c>
      <c r="E779" t="b">
        <f t="shared" si="24"/>
        <v>1</v>
      </c>
      <c r="F779" s="6">
        <v>765549967888.64685</v>
      </c>
      <c r="G779" s="6">
        <v>102429341</v>
      </c>
      <c r="H779" s="7">
        <f t="shared" si="25"/>
        <v>7473.9323753791095</v>
      </c>
    </row>
    <row r="780" spans="1:8" x14ac:dyDescent="0.4">
      <c r="A780">
        <v>775</v>
      </c>
      <c r="B780" t="str">
        <f>VLOOKUP($C780,regios!$B:$E,4,0)</f>
        <v>Upper middle income</v>
      </c>
      <c r="C780" t="s">
        <v>137</v>
      </c>
      <c r="D780" t="s">
        <v>229</v>
      </c>
      <c r="E780" t="b">
        <f t="shared" si="24"/>
        <v>1</v>
      </c>
      <c r="F780" s="6">
        <v>131398500</v>
      </c>
      <c r="G780" s="6">
        <v>54493</v>
      </c>
      <c r="H780" s="7">
        <f t="shared" si="25"/>
        <v>2411.2913585231131</v>
      </c>
    </row>
    <row r="781" spans="1:8" x14ac:dyDescent="0.4">
      <c r="A781">
        <v>776</v>
      </c>
      <c r="B781" t="str">
        <f>VLOOKUP($C781,regios!$B:$E,4,0)</f>
        <v>Upper middle income</v>
      </c>
      <c r="C781" t="s">
        <v>138</v>
      </c>
      <c r="D781" t="s">
        <v>229</v>
      </c>
      <c r="E781" t="b">
        <f t="shared" si="24"/>
        <v>1</v>
      </c>
      <c r="F781" s="6">
        <v>4946296599.0846701</v>
      </c>
      <c r="G781" s="6">
        <v>2026773</v>
      </c>
      <c r="H781" s="7">
        <f t="shared" si="25"/>
        <v>2440.4788296887073</v>
      </c>
    </row>
    <row r="782" spans="1:8" x14ac:dyDescent="0.4">
      <c r="A782">
        <v>777</v>
      </c>
      <c r="B782" t="str">
        <f>VLOOKUP($C782,regios!$B:$E,4,0)</f>
        <v>Low income</v>
      </c>
      <c r="C782" t="s">
        <v>139</v>
      </c>
      <c r="D782" t="s">
        <v>229</v>
      </c>
      <c r="E782" t="b">
        <f t="shared" si="24"/>
        <v>1</v>
      </c>
      <c r="F782" s="6">
        <v>4714071979.6883526</v>
      </c>
      <c r="G782" s="6">
        <v>12342165</v>
      </c>
      <c r="H782" s="7">
        <f t="shared" si="25"/>
        <v>381.94854627922678</v>
      </c>
    </row>
    <row r="783" spans="1:8" x14ac:dyDescent="0.4">
      <c r="A783">
        <v>778</v>
      </c>
      <c r="B783" t="str">
        <f>VLOOKUP($C783,regios!$B:$E,4,0)</f>
        <v>High income</v>
      </c>
      <c r="C783" t="s">
        <v>140</v>
      </c>
      <c r="D783" t="s">
        <v>229</v>
      </c>
      <c r="E783" t="b">
        <f t="shared" si="24"/>
        <v>1</v>
      </c>
      <c r="F783" s="6">
        <v>5448415539.8124838</v>
      </c>
      <c r="G783" s="6">
        <v>398582</v>
      </c>
      <c r="H783" s="7">
        <f t="shared" si="25"/>
        <v>13669.497217166063</v>
      </c>
    </row>
    <row r="784" spans="1:8" x14ac:dyDescent="0.4">
      <c r="A784">
        <v>779</v>
      </c>
      <c r="B784" t="str">
        <f>VLOOKUP($C784,regios!$B:$E,4,0)</f>
        <v>Lower middle income</v>
      </c>
      <c r="C784" t="s">
        <v>141</v>
      </c>
      <c r="D784" t="s">
        <v>229</v>
      </c>
      <c r="E784" t="b">
        <f t="shared" si="24"/>
        <v>1</v>
      </c>
      <c r="F784" s="6">
        <v>10467109977.67168</v>
      </c>
      <c r="G784" s="6">
        <v>46924293</v>
      </c>
      <c r="H784" s="7">
        <f t="shared" si="25"/>
        <v>223.06377589262092</v>
      </c>
    </row>
    <row r="785" spans="1:8" x14ac:dyDescent="0.4">
      <c r="A785">
        <v>780</v>
      </c>
      <c r="B785" t="str">
        <f>VLOOKUP($C785,regios!$B:$E,4,0)</f>
        <v>Upper middle income</v>
      </c>
      <c r="C785" t="s">
        <v>142</v>
      </c>
      <c r="D785" t="s">
        <v>229</v>
      </c>
      <c r="E785" t="b">
        <f t="shared" si="24"/>
        <v>1</v>
      </c>
      <c r="F785" s="6">
        <v>1707710053.149384</v>
      </c>
      <c r="G785" s="6">
        <v>612267</v>
      </c>
      <c r="H785" s="7">
        <f t="shared" si="25"/>
        <v>2789.1590648350866</v>
      </c>
    </row>
    <row r="786" spans="1:8" x14ac:dyDescent="0.4">
      <c r="A786">
        <v>781</v>
      </c>
      <c r="B786" t="str">
        <f>VLOOKUP($C786,regios!$B:$E,4,0)</f>
        <v>Lower middle income</v>
      </c>
      <c r="C786" t="s">
        <v>143</v>
      </c>
      <c r="D786" t="s">
        <v>229</v>
      </c>
      <c r="E786" t="b">
        <f t="shared" si="24"/>
        <v>1</v>
      </c>
      <c r="F786" s="6">
        <v>1595297355.783488</v>
      </c>
      <c r="G786" s="6">
        <v>2516454</v>
      </c>
      <c r="H786" s="7">
        <f t="shared" si="25"/>
        <v>633.94655963649166</v>
      </c>
    </row>
    <row r="787" spans="1:8" x14ac:dyDescent="0.4">
      <c r="A787">
        <v>782</v>
      </c>
      <c r="B787" t="str">
        <f>VLOOKUP($C787,regios!$B:$E,4,0)</f>
        <v>High income</v>
      </c>
      <c r="C787" t="s">
        <v>144</v>
      </c>
      <c r="D787" t="s">
        <v>229</v>
      </c>
      <c r="E787" t="b">
        <f t="shared" si="24"/>
        <v>1</v>
      </c>
      <c r="F787" s="6">
        <v>1239000000</v>
      </c>
      <c r="G787" s="6">
        <v>74623</v>
      </c>
      <c r="H787" s="7">
        <f t="shared" si="25"/>
        <v>16603.460059231067</v>
      </c>
    </row>
    <row r="788" spans="1:8" x14ac:dyDescent="0.4">
      <c r="A788">
        <v>783</v>
      </c>
      <c r="B788" t="str">
        <f>VLOOKUP($C788,regios!$B:$E,4,0)</f>
        <v>Low income</v>
      </c>
      <c r="C788" t="s">
        <v>145</v>
      </c>
      <c r="D788" t="s">
        <v>229</v>
      </c>
      <c r="E788" t="b">
        <f t="shared" si="24"/>
        <v>1</v>
      </c>
      <c r="F788" s="6">
        <v>6583526860.580616</v>
      </c>
      <c r="G788" s="6">
        <v>19186754</v>
      </c>
      <c r="H788" s="7">
        <f t="shared" si="25"/>
        <v>343.12874708148217</v>
      </c>
    </row>
    <row r="789" spans="1:8" x14ac:dyDescent="0.4">
      <c r="A789">
        <v>784</v>
      </c>
      <c r="B789" t="str">
        <f>VLOOKUP($C789,regios!$B:$E,4,0)</f>
        <v>Lower middle income</v>
      </c>
      <c r="C789" t="s">
        <v>146</v>
      </c>
      <c r="D789" t="s">
        <v>229</v>
      </c>
      <c r="E789" t="b">
        <f t="shared" si="24"/>
        <v>1</v>
      </c>
      <c r="F789" s="6">
        <v>2051147606.7368741</v>
      </c>
      <c r="G789" s="6">
        <v>2883326</v>
      </c>
      <c r="H789" s="7">
        <f t="shared" si="25"/>
        <v>711.38248215320573</v>
      </c>
    </row>
    <row r="790" spans="1:8" x14ac:dyDescent="0.4">
      <c r="A790">
        <v>785</v>
      </c>
      <c r="B790" t="str">
        <f>VLOOKUP($C790,regios!$B:$E,4,0)</f>
        <v>Upper middle income</v>
      </c>
      <c r="C790" t="s">
        <v>147</v>
      </c>
      <c r="D790" t="s">
        <v>229</v>
      </c>
      <c r="E790" t="b">
        <f t="shared" si="24"/>
        <v>1</v>
      </c>
      <c r="F790" s="6">
        <v>5816559038.5454531</v>
      </c>
      <c r="G790" s="6">
        <v>1213370</v>
      </c>
      <c r="H790" s="7">
        <f t="shared" si="25"/>
        <v>4793.7224742209328</v>
      </c>
    </row>
    <row r="791" spans="1:8" x14ac:dyDescent="0.4">
      <c r="A791">
        <v>786</v>
      </c>
      <c r="B791" t="str">
        <f>VLOOKUP($C791,regios!$B:$E,4,0)</f>
        <v>Low income</v>
      </c>
      <c r="C791" t="s">
        <v>148</v>
      </c>
      <c r="D791" t="s">
        <v>229</v>
      </c>
      <c r="E791" t="b">
        <f t="shared" si="24"/>
        <v>1</v>
      </c>
      <c r="F791" s="6">
        <v>4669789300.3566208</v>
      </c>
      <c r="G791" s="6">
        <v>12087965</v>
      </c>
      <c r="H791" s="7">
        <f t="shared" si="25"/>
        <v>386.31724201357474</v>
      </c>
    </row>
    <row r="792" spans="1:8" x14ac:dyDescent="0.4">
      <c r="A792">
        <v>787</v>
      </c>
      <c r="B792" t="str">
        <f>VLOOKUP($C792,regios!$B:$E,4,0)</f>
        <v>Upper middle income</v>
      </c>
      <c r="C792" t="s">
        <v>149</v>
      </c>
      <c r="D792" t="s">
        <v>229</v>
      </c>
      <c r="E792" t="b">
        <f t="shared" si="24"/>
        <v>1</v>
      </c>
      <c r="F792" s="6">
        <v>110202368421.0526</v>
      </c>
      <c r="G792" s="6">
        <v>24739411</v>
      </c>
      <c r="H792" s="7">
        <f t="shared" si="25"/>
        <v>4454.5267638365603</v>
      </c>
    </row>
    <row r="793" spans="1:8" x14ac:dyDescent="0.4">
      <c r="A793">
        <v>788</v>
      </c>
      <c r="B793" t="str">
        <f>VLOOKUP($C793,regios!$B:$E,4,0)</f>
        <v>Upper middle income</v>
      </c>
      <c r="C793" t="s">
        <v>150</v>
      </c>
      <c r="D793" t="s">
        <v>229</v>
      </c>
      <c r="E793" t="b">
        <f t="shared" si="24"/>
        <v>1</v>
      </c>
      <c r="F793" s="6">
        <v>4926439383.514245</v>
      </c>
      <c r="G793" s="6">
        <v>1915425</v>
      </c>
      <c r="H793" s="7">
        <f t="shared" si="25"/>
        <v>2571.9823973866087</v>
      </c>
    </row>
    <row r="794" spans="1:8" x14ac:dyDescent="0.4">
      <c r="A794">
        <v>789</v>
      </c>
      <c r="B794" t="str">
        <f>VLOOKUP($C794,regios!$B:$E,4,0)</f>
        <v>High income</v>
      </c>
      <c r="C794" t="s">
        <v>151</v>
      </c>
      <c r="D794" t="s">
        <v>229</v>
      </c>
      <c r="E794" t="b">
        <f t="shared" si="24"/>
        <v>1</v>
      </c>
      <c r="F794" s="6">
        <v>4915353827.1057587</v>
      </c>
      <c r="G794" s="6">
        <v>225296</v>
      </c>
      <c r="H794" s="7">
        <f t="shared" si="25"/>
        <v>21817.315119246497</v>
      </c>
    </row>
    <row r="795" spans="1:8" x14ac:dyDescent="0.4">
      <c r="A795">
        <v>790</v>
      </c>
      <c r="B795" t="str">
        <f>VLOOKUP($C795,regios!$B:$E,4,0)</f>
        <v>Low income</v>
      </c>
      <c r="C795" t="s">
        <v>152</v>
      </c>
      <c r="D795" t="s">
        <v>229</v>
      </c>
      <c r="E795" t="b">
        <f t="shared" si="24"/>
        <v>1</v>
      </c>
      <c r="F795" s="6">
        <v>3394084732.4954329</v>
      </c>
      <c r="G795" s="6">
        <v>12900790</v>
      </c>
      <c r="H795" s="7">
        <f t="shared" si="25"/>
        <v>263.09123181568208</v>
      </c>
    </row>
    <row r="796" spans="1:8" x14ac:dyDescent="0.4">
      <c r="A796">
        <v>791</v>
      </c>
      <c r="B796" t="str">
        <f>VLOOKUP($C796,regios!$B:$E,4,0)</f>
        <v>Lower middle income</v>
      </c>
      <c r="C796" t="s">
        <v>153</v>
      </c>
      <c r="D796" t="s">
        <v>229</v>
      </c>
      <c r="E796" t="b">
        <f t="shared" si="24"/>
        <v>1</v>
      </c>
      <c r="F796" s="6">
        <v>104738954264.22569</v>
      </c>
      <c r="G796" s="6">
        <v>133119801</v>
      </c>
      <c r="H796" s="7">
        <f t="shared" si="25"/>
        <v>786.80221482772265</v>
      </c>
    </row>
    <row r="797" spans="1:8" x14ac:dyDescent="0.4">
      <c r="A797">
        <v>792</v>
      </c>
      <c r="B797" t="str">
        <f>VLOOKUP($C797,regios!$B:$E,4,0)</f>
        <v>Lower middle income</v>
      </c>
      <c r="C797" t="s">
        <v>154</v>
      </c>
      <c r="D797" t="s">
        <v>229</v>
      </c>
      <c r="E797" t="b">
        <f t="shared" si="24"/>
        <v>1</v>
      </c>
      <c r="F797" s="6">
        <v>5322454925.8474579</v>
      </c>
      <c r="G797" s="6">
        <v>5323062</v>
      </c>
      <c r="H797" s="7">
        <f t="shared" si="25"/>
        <v>999.88595395797722</v>
      </c>
    </row>
    <row r="798" spans="1:8" x14ac:dyDescent="0.4">
      <c r="A798">
        <v>793</v>
      </c>
      <c r="B798" t="str">
        <f>VLOOKUP($C798,regios!$B:$E,4,0)</f>
        <v>High income</v>
      </c>
      <c r="C798" t="s">
        <v>155</v>
      </c>
      <c r="D798" t="s">
        <v>229</v>
      </c>
      <c r="E798" t="b">
        <f t="shared" si="24"/>
        <v>1</v>
      </c>
      <c r="F798" s="6">
        <v>580070360701.95959</v>
      </c>
      <c r="G798" s="6">
        <v>16225302</v>
      </c>
      <c r="H798" s="7">
        <f t="shared" si="25"/>
        <v>35750.974663026893</v>
      </c>
    </row>
    <row r="799" spans="1:8" x14ac:dyDescent="0.4">
      <c r="A799">
        <v>794</v>
      </c>
      <c r="B799" t="str">
        <f>VLOOKUP($C799,regios!$B:$E,4,0)</f>
        <v>High income</v>
      </c>
      <c r="C799" t="s">
        <v>156</v>
      </c>
      <c r="D799" t="s">
        <v>229</v>
      </c>
      <c r="E799" t="b">
        <f t="shared" si="24"/>
        <v>1</v>
      </c>
      <c r="F799" s="6">
        <v>229385469337.02441</v>
      </c>
      <c r="G799" s="6">
        <v>4564855</v>
      </c>
      <c r="H799" s="7">
        <f t="shared" si="25"/>
        <v>50250.329821434505</v>
      </c>
    </row>
    <row r="800" spans="1:8" x14ac:dyDescent="0.4">
      <c r="A800">
        <v>795</v>
      </c>
      <c r="B800" t="str">
        <f>VLOOKUP($C800,regios!$B:$E,4,0)</f>
        <v>Lower middle income</v>
      </c>
      <c r="C800" t="s">
        <v>157</v>
      </c>
      <c r="D800" t="s">
        <v>229</v>
      </c>
      <c r="E800" t="b">
        <f t="shared" si="24"/>
        <v>1</v>
      </c>
      <c r="F800" s="6">
        <v>6330473096.5407085</v>
      </c>
      <c r="G800" s="6">
        <v>25682908</v>
      </c>
      <c r="H800" s="7">
        <f t="shared" si="25"/>
        <v>246.48583783973015</v>
      </c>
    </row>
    <row r="801" spans="1:8" x14ac:dyDescent="0.4">
      <c r="A801">
        <v>796</v>
      </c>
      <c r="B801" t="str">
        <f>VLOOKUP($C801,regios!$B:$E,4,0)</f>
        <v>High income</v>
      </c>
      <c r="C801" t="s">
        <v>158</v>
      </c>
      <c r="D801" t="s">
        <v>229</v>
      </c>
      <c r="E801" t="b">
        <f t="shared" si="24"/>
        <v>0</v>
      </c>
      <c r="F801" s="6" t="e">
        <v>#N/A</v>
      </c>
      <c r="G801" s="6">
        <v>10344</v>
      </c>
      <c r="H801" s="7" t="e">
        <f t="shared" si="25"/>
        <v>#N/A</v>
      </c>
    </row>
    <row r="802" spans="1:8" x14ac:dyDescent="0.4">
      <c r="A802">
        <v>797</v>
      </c>
      <c r="B802" t="str">
        <f>VLOOKUP($C802,regios!$B:$E,4,0)</f>
        <v>High income</v>
      </c>
      <c r="C802" t="s">
        <v>159</v>
      </c>
      <c r="D802" t="s">
        <v>229</v>
      </c>
      <c r="E802" t="b">
        <f t="shared" si="24"/>
        <v>1</v>
      </c>
      <c r="F802" s="6">
        <v>88250885550.262619</v>
      </c>
      <c r="G802" s="6">
        <v>4027200</v>
      </c>
      <c r="H802" s="7">
        <f t="shared" si="25"/>
        <v>21913.708171996081</v>
      </c>
    </row>
    <row r="803" spans="1:8" x14ac:dyDescent="0.4">
      <c r="A803">
        <v>798</v>
      </c>
      <c r="B803" t="str">
        <f>VLOOKUP($C803,regios!$B:$E,4,0)</f>
        <v>High income</v>
      </c>
      <c r="C803" t="s">
        <v>160</v>
      </c>
      <c r="D803" t="s">
        <v>229</v>
      </c>
      <c r="E803" t="b">
        <f t="shared" si="24"/>
        <v>1</v>
      </c>
      <c r="F803" s="6">
        <v>21633708192.457741</v>
      </c>
      <c r="G803" s="6">
        <v>2431600</v>
      </c>
      <c r="H803" s="7">
        <f t="shared" si="25"/>
        <v>8896.9025302096325</v>
      </c>
    </row>
    <row r="804" spans="1:8" x14ac:dyDescent="0.4">
      <c r="A804">
        <v>799</v>
      </c>
      <c r="B804" t="str">
        <f>VLOOKUP($C804,regios!$B:$E,4,0)</f>
        <v>Lower middle income</v>
      </c>
      <c r="C804" t="s">
        <v>161</v>
      </c>
      <c r="D804" t="s">
        <v>229</v>
      </c>
      <c r="E804" t="b">
        <f t="shared" si="24"/>
        <v>1</v>
      </c>
      <c r="F804" s="6">
        <v>112371913740.823</v>
      </c>
      <c r="G804" s="6">
        <v>166876680</v>
      </c>
      <c r="H804" s="7">
        <f t="shared" si="25"/>
        <v>673.38296603709398</v>
      </c>
    </row>
    <row r="805" spans="1:8" x14ac:dyDescent="0.4">
      <c r="A805">
        <v>800</v>
      </c>
      <c r="B805" t="str">
        <f>VLOOKUP($C805,regios!$B:$E,4,0)</f>
        <v>High income</v>
      </c>
      <c r="C805" t="s">
        <v>162</v>
      </c>
      <c r="D805" t="s">
        <v>229</v>
      </c>
      <c r="E805" t="b">
        <f t="shared" si="24"/>
        <v>1</v>
      </c>
      <c r="F805" s="6">
        <v>13693981200</v>
      </c>
      <c r="G805" s="6">
        <v>3181608</v>
      </c>
      <c r="H805" s="7">
        <f t="shared" si="25"/>
        <v>4304.1069798667841</v>
      </c>
    </row>
    <row r="806" spans="1:8" x14ac:dyDescent="0.4">
      <c r="A806">
        <v>801</v>
      </c>
      <c r="B806" t="str">
        <f>VLOOKUP($C806,regios!$B:$E,4,0)</f>
        <v>Upper middle income</v>
      </c>
      <c r="C806" t="s">
        <v>163</v>
      </c>
      <c r="D806" t="s">
        <v>229</v>
      </c>
      <c r="E806" t="b">
        <f t="shared" si="24"/>
        <v>1</v>
      </c>
      <c r="F806" s="6">
        <v>58731030121.867088</v>
      </c>
      <c r="G806" s="6">
        <v>27623341</v>
      </c>
      <c r="H806" s="7">
        <f t="shared" si="25"/>
        <v>2126.1378238739148</v>
      </c>
    </row>
    <row r="807" spans="1:8" x14ac:dyDescent="0.4">
      <c r="A807">
        <v>802</v>
      </c>
      <c r="B807" t="str">
        <f>VLOOKUP($C807,regios!$B:$E,4,0)</f>
        <v>Lower middle income</v>
      </c>
      <c r="C807" t="s">
        <v>164</v>
      </c>
      <c r="D807" t="s">
        <v>229</v>
      </c>
      <c r="E807" t="b">
        <f t="shared" si="24"/>
        <v>1</v>
      </c>
      <c r="F807" s="6">
        <v>87039092974.227249</v>
      </c>
      <c r="G807" s="6">
        <v>82942837</v>
      </c>
      <c r="H807" s="7">
        <f t="shared" si="25"/>
        <v>1049.3864946315648</v>
      </c>
    </row>
    <row r="808" spans="1:8" x14ac:dyDescent="0.4">
      <c r="A808">
        <v>803</v>
      </c>
      <c r="B808" t="str">
        <f>VLOOKUP($C808,regios!$B:$E,4,0)</f>
        <v>Upper middle income</v>
      </c>
      <c r="C808" t="s">
        <v>165</v>
      </c>
      <c r="D808" t="s">
        <v>229</v>
      </c>
      <c r="E808" t="b">
        <f t="shared" si="24"/>
        <v>1</v>
      </c>
      <c r="F808" s="6">
        <v>153963200</v>
      </c>
      <c r="G808" s="6">
        <v>19880</v>
      </c>
      <c r="H808" s="7">
        <f t="shared" si="25"/>
        <v>7744.6277665995976</v>
      </c>
    </row>
    <row r="809" spans="1:8" x14ac:dyDescent="0.4">
      <c r="A809">
        <v>804</v>
      </c>
      <c r="B809" t="str">
        <f>VLOOKUP($C809,regios!$B:$E,4,0)</f>
        <v>Lower middle income</v>
      </c>
      <c r="C809" t="s">
        <v>166</v>
      </c>
      <c r="D809" t="s">
        <v>229</v>
      </c>
      <c r="E809" t="b">
        <f t="shared" si="24"/>
        <v>1</v>
      </c>
      <c r="F809" s="6">
        <v>3536411824.295805</v>
      </c>
      <c r="G809" s="6">
        <v>6090980</v>
      </c>
      <c r="H809" s="7">
        <f t="shared" si="25"/>
        <v>580.59816717438002</v>
      </c>
    </row>
    <row r="810" spans="1:8" x14ac:dyDescent="0.4">
      <c r="A810">
        <v>805</v>
      </c>
      <c r="B810" t="str">
        <f>VLOOKUP($C810,regios!$B:$E,4,0)</f>
        <v>High income</v>
      </c>
      <c r="C810" t="s">
        <v>167</v>
      </c>
      <c r="D810" t="s">
        <v>229</v>
      </c>
      <c r="E810" t="b">
        <f t="shared" si="24"/>
        <v>1</v>
      </c>
      <c r="F810" s="6">
        <v>217828661056.93509</v>
      </c>
      <c r="G810" s="6">
        <v>38204570</v>
      </c>
      <c r="H810" s="7">
        <f t="shared" si="25"/>
        <v>5701.6388630191386</v>
      </c>
    </row>
    <row r="811" spans="1:8" x14ac:dyDescent="0.4">
      <c r="A811">
        <v>806</v>
      </c>
      <c r="B811" t="str">
        <f>VLOOKUP($C811,regios!$B:$E,4,0)</f>
        <v>High income</v>
      </c>
      <c r="C811" t="s">
        <v>168</v>
      </c>
      <c r="D811" t="s">
        <v>229</v>
      </c>
      <c r="E811" t="b">
        <f t="shared" si="24"/>
        <v>1</v>
      </c>
      <c r="F811" s="6">
        <v>74827400000</v>
      </c>
      <c r="G811" s="6">
        <v>3826095</v>
      </c>
      <c r="H811" s="7">
        <f t="shared" si="25"/>
        <v>19557.120249235839</v>
      </c>
    </row>
    <row r="812" spans="1:8" x14ac:dyDescent="0.4">
      <c r="A812">
        <v>807</v>
      </c>
      <c r="B812" t="str">
        <f>VLOOKUP($C812,regios!$B:$E,4,0)</f>
        <v>Low income</v>
      </c>
      <c r="C812" t="s">
        <v>169</v>
      </c>
      <c r="D812" t="s">
        <v>229</v>
      </c>
      <c r="E812" t="b">
        <f t="shared" si="24"/>
        <v>0</v>
      </c>
      <c r="F812" s="6" t="e">
        <v>#N/A</v>
      </c>
      <c r="G812" s="6">
        <v>23781707</v>
      </c>
      <c r="H812" s="7" t="e">
        <f t="shared" si="25"/>
        <v>#N/A</v>
      </c>
    </row>
    <row r="813" spans="1:8" x14ac:dyDescent="0.4">
      <c r="A813">
        <v>808</v>
      </c>
      <c r="B813" t="str">
        <f>VLOOKUP($C813,regios!$B:$E,4,0)</f>
        <v>High income</v>
      </c>
      <c r="C813" t="s">
        <v>170</v>
      </c>
      <c r="D813" t="s">
        <v>229</v>
      </c>
      <c r="E813" t="b">
        <f t="shared" si="24"/>
        <v>1</v>
      </c>
      <c r="F813" s="6">
        <v>165226175536.7926</v>
      </c>
      <c r="G813" s="6">
        <v>10458821</v>
      </c>
      <c r="H813" s="7">
        <f t="shared" si="25"/>
        <v>15797.782134027593</v>
      </c>
    </row>
    <row r="814" spans="1:8" x14ac:dyDescent="0.4">
      <c r="A814">
        <v>809</v>
      </c>
      <c r="B814" t="str">
        <f>VLOOKUP($C814,regios!$B:$E,4,0)</f>
        <v>Upper middle income</v>
      </c>
      <c r="C814" t="s">
        <v>171</v>
      </c>
      <c r="D814" t="s">
        <v>229</v>
      </c>
      <c r="E814" t="b">
        <f t="shared" si="24"/>
        <v>1</v>
      </c>
      <c r="F814" s="6">
        <v>7691367471.1799183</v>
      </c>
      <c r="G814" s="6">
        <v>5353254</v>
      </c>
      <c r="H814" s="7">
        <f t="shared" si="25"/>
        <v>1436.7649043329382</v>
      </c>
    </row>
    <row r="815" spans="1:8" x14ac:dyDescent="0.4">
      <c r="A815">
        <v>810</v>
      </c>
      <c r="B815" t="str">
        <f>VLOOKUP($C815,regios!$B:$E,4,0)</f>
        <v>Upper middle income</v>
      </c>
      <c r="C815" t="s">
        <v>172</v>
      </c>
      <c r="D815" t="s">
        <v>229</v>
      </c>
      <c r="E815" t="b">
        <f t="shared" si="24"/>
        <v>1</v>
      </c>
      <c r="F815" s="6">
        <v>3968000000</v>
      </c>
      <c r="G815" s="6">
        <v>3154969</v>
      </c>
      <c r="H815" s="7">
        <f t="shared" si="25"/>
        <v>1257.6985700968853</v>
      </c>
    </row>
    <row r="816" spans="1:8" x14ac:dyDescent="0.4">
      <c r="A816">
        <v>811</v>
      </c>
      <c r="B816" t="str">
        <f>VLOOKUP($C816,regios!$B:$E,4,0)</f>
        <v>High income</v>
      </c>
      <c r="C816" t="s">
        <v>173</v>
      </c>
      <c r="D816" t="s">
        <v>229</v>
      </c>
      <c r="E816" t="b">
        <f t="shared" si="24"/>
        <v>1</v>
      </c>
      <c r="F816" s="6">
        <v>4927780606.7707024</v>
      </c>
      <c r="G816" s="6">
        <v>263173</v>
      </c>
      <c r="H816" s="7">
        <f t="shared" si="25"/>
        <v>18724.491519915427</v>
      </c>
    </row>
    <row r="817" spans="1:8" x14ac:dyDescent="0.4">
      <c r="A817">
        <v>812</v>
      </c>
      <c r="B817" t="str">
        <f>VLOOKUP($C817,regios!$B:$E,4,0)</f>
        <v>High income</v>
      </c>
      <c r="C817" t="s">
        <v>174</v>
      </c>
      <c r="D817" t="s">
        <v>229</v>
      </c>
      <c r="E817" t="b">
        <f t="shared" si="24"/>
        <v>1</v>
      </c>
      <c r="F817" s="6">
        <v>23533791208.79121</v>
      </c>
      <c r="G817" s="6">
        <v>748525</v>
      </c>
      <c r="H817" s="7">
        <f t="shared" si="25"/>
        <v>31440.22071245611</v>
      </c>
    </row>
    <row r="818" spans="1:8" x14ac:dyDescent="0.4">
      <c r="A818">
        <v>813</v>
      </c>
      <c r="B818" t="str">
        <f>VLOOKUP($C818,regios!$B:$E,4,0)</f>
        <v>High income</v>
      </c>
      <c r="C818" t="s">
        <v>175</v>
      </c>
      <c r="D818" t="s">
        <v>229</v>
      </c>
      <c r="E818" t="b">
        <f t="shared" si="24"/>
        <v>1</v>
      </c>
      <c r="F818" s="6">
        <v>57806384143.165962</v>
      </c>
      <c r="G818" s="6">
        <v>21574326</v>
      </c>
      <c r="H818" s="7">
        <f t="shared" si="25"/>
        <v>2679.4062601615437</v>
      </c>
    </row>
    <row r="819" spans="1:8" x14ac:dyDescent="0.4">
      <c r="A819">
        <v>814</v>
      </c>
      <c r="B819" t="str">
        <f>VLOOKUP($C819,regios!$B:$E,4,0)</f>
        <v>Upper middle income</v>
      </c>
      <c r="C819" t="s">
        <v>176</v>
      </c>
      <c r="D819" t="s">
        <v>229</v>
      </c>
      <c r="E819" t="b">
        <f t="shared" si="24"/>
        <v>1</v>
      </c>
      <c r="F819" s="6">
        <v>430347420184.88507</v>
      </c>
      <c r="G819" s="6">
        <v>144648618</v>
      </c>
      <c r="H819" s="7">
        <f t="shared" si="25"/>
        <v>2975.1229298636304</v>
      </c>
    </row>
    <row r="820" spans="1:8" x14ac:dyDescent="0.4">
      <c r="A820">
        <v>815</v>
      </c>
      <c r="B820" t="str">
        <f>VLOOKUP($C820,regios!$B:$E,4,0)</f>
        <v>Low income</v>
      </c>
      <c r="C820" t="s">
        <v>177</v>
      </c>
      <c r="D820" t="s">
        <v>229</v>
      </c>
      <c r="E820" t="b">
        <f t="shared" si="24"/>
        <v>1</v>
      </c>
      <c r="F820" s="6">
        <v>2138354521.0218439</v>
      </c>
      <c r="G820" s="6">
        <v>8567992</v>
      </c>
      <c r="H820" s="7">
        <f t="shared" si="25"/>
        <v>249.57475695843831</v>
      </c>
    </row>
    <row r="821" spans="1:8" x14ac:dyDescent="0.4">
      <c r="A821">
        <v>816</v>
      </c>
      <c r="B821" t="str">
        <f>VLOOKUP($C821,regios!$B:$E,4,0)</f>
        <v>High income</v>
      </c>
      <c r="C821" t="s">
        <v>178</v>
      </c>
      <c r="D821" t="s">
        <v>229</v>
      </c>
      <c r="E821" t="b">
        <f t="shared" si="24"/>
        <v>1</v>
      </c>
      <c r="F821" s="6">
        <v>215807655244.42401</v>
      </c>
      <c r="G821" s="6">
        <v>23150847</v>
      </c>
      <c r="H821" s="7">
        <f t="shared" si="25"/>
        <v>9321.803873716759</v>
      </c>
    </row>
    <row r="822" spans="1:8" x14ac:dyDescent="0.4">
      <c r="A822">
        <v>817</v>
      </c>
      <c r="B822" t="str">
        <f>VLOOKUP($C822,regios!$B:$E,4,0)</f>
        <v>Low income</v>
      </c>
      <c r="C822" t="s">
        <v>179</v>
      </c>
      <c r="D822" t="s">
        <v>229</v>
      </c>
      <c r="E822" t="b">
        <f t="shared" si="24"/>
        <v>1</v>
      </c>
      <c r="F822" s="6">
        <v>21355298459.595509</v>
      </c>
      <c r="G822" s="6">
        <v>28188977</v>
      </c>
      <c r="H822" s="7">
        <f t="shared" si="25"/>
        <v>757.576213553103</v>
      </c>
    </row>
    <row r="823" spans="1:8" x14ac:dyDescent="0.4">
      <c r="A823">
        <v>818</v>
      </c>
      <c r="B823" t="str">
        <f>VLOOKUP($C823,regios!$B:$E,4,0)</f>
        <v>Lower middle income</v>
      </c>
      <c r="C823" t="s">
        <v>180</v>
      </c>
      <c r="D823" t="s">
        <v>229</v>
      </c>
      <c r="E823" t="b">
        <f t="shared" si="24"/>
        <v>1</v>
      </c>
      <c r="F823" s="6">
        <v>8768721563.182106</v>
      </c>
      <c r="G823" s="6">
        <v>10434504</v>
      </c>
      <c r="H823" s="7">
        <f t="shared" si="25"/>
        <v>840.3582540370013</v>
      </c>
    </row>
    <row r="824" spans="1:8" x14ac:dyDescent="0.4">
      <c r="A824">
        <v>819</v>
      </c>
      <c r="B824" t="str">
        <f>VLOOKUP($C824,regios!$B:$E,4,0)</f>
        <v>High income</v>
      </c>
      <c r="C824" t="s">
        <v>181</v>
      </c>
      <c r="D824" t="s">
        <v>229</v>
      </c>
      <c r="E824" t="b">
        <f t="shared" si="24"/>
        <v>1</v>
      </c>
      <c r="F824" s="6">
        <v>97646401095.636902</v>
      </c>
      <c r="G824" s="6">
        <v>4114826</v>
      </c>
      <c r="H824" s="7">
        <f t="shared" si="25"/>
        <v>23730.384005456584</v>
      </c>
    </row>
    <row r="825" spans="1:8" x14ac:dyDescent="0.4">
      <c r="A825">
        <v>820</v>
      </c>
      <c r="B825" t="str">
        <f>VLOOKUP($C825,regios!$B:$E,4,0)</f>
        <v>Lower middle income</v>
      </c>
      <c r="C825" t="s">
        <v>182</v>
      </c>
      <c r="D825" t="s">
        <v>229</v>
      </c>
      <c r="E825" t="b">
        <f t="shared" si="24"/>
        <v>1</v>
      </c>
      <c r="F825" s="6">
        <v>417668983.40834939</v>
      </c>
      <c r="G825" s="6">
        <v>461216</v>
      </c>
      <c r="H825" s="7">
        <f t="shared" si="25"/>
        <v>905.5821641234246</v>
      </c>
    </row>
    <row r="826" spans="1:8" x14ac:dyDescent="0.4">
      <c r="A826">
        <v>821</v>
      </c>
      <c r="B826" t="str">
        <f>VLOOKUP($C826,regios!$B:$E,4,0)</f>
        <v>Low income</v>
      </c>
      <c r="C826" t="s">
        <v>183</v>
      </c>
      <c r="D826" t="s">
        <v>229</v>
      </c>
      <c r="E826" t="b">
        <f t="shared" si="24"/>
        <v>1</v>
      </c>
      <c r="F826" s="6">
        <v>1369685676.5620339</v>
      </c>
      <c r="G826" s="6">
        <v>5350907</v>
      </c>
      <c r="H826" s="7">
        <f t="shared" si="25"/>
        <v>255.97261857887531</v>
      </c>
    </row>
    <row r="827" spans="1:8" x14ac:dyDescent="0.4">
      <c r="A827">
        <v>822</v>
      </c>
      <c r="B827" t="str">
        <f>VLOOKUP($C827,regios!$B:$E,4,0)</f>
        <v>Upper middle income</v>
      </c>
      <c r="C827" t="s">
        <v>184</v>
      </c>
      <c r="D827" t="s">
        <v>229</v>
      </c>
      <c r="E827" t="b">
        <f t="shared" si="24"/>
        <v>1</v>
      </c>
      <c r="F827" s="6">
        <v>13243892200</v>
      </c>
      <c r="G827" s="6">
        <v>6026849</v>
      </c>
      <c r="H827" s="7">
        <f t="shared" si="25"/>
        <v>2197.4820009593736</v>
      </c>
    </row>
    <row r="828" spans="1:8" x14ac:dyDescent="0.4">
      <c r="A828">
        <v>823</v>
      </c>
      <c r="B828" t="str">
        <f>VLOOKUP($C828,regios!$B:$E,4,0)</f>
        <v>High income</v>
      </c>
      <c r="C828" t="s">
        <v>185</v>
      </c>
      <c r="D828" t="s">
        <v>229</v>
      </c>
      <c r="E828" t="b">
        <f t="shared" si="24"/>
        <v>1</v>
      </c>
      <c r="F828" s="6">
        <v>1464326160.815402</v>
      </c>
      <c r="G828" s="6">
        <v>28601</v>
      </c>
      <c r="H828" s="7">
        <f t="shared" si="25"/>
        <v>51198.42525839663</v>
      </c>
    </row>
    <row r="829" spans="1:8" x14ac:dyDescent="0.4">
      <c r="A829">
        <v>824</v>
      </c>
      <c r="B829" t="str">
        <f>VLOOKUP($C829,regios!$B:$E,4,0)</f>
        <v>Low income</v>
      </c>
      <c r="C829" t="s">
        <v>186</v>
      </c>
      <c r="D829" t="s">
        <v>229</v>
      </c>
      <c r="E829" t="b">
        <f t="shared" si="24"/>
        <v>0</v>
      </c>
      <c r="F829" s="6" t="e">
        <v>#N/A</v>
      </c>
      <c r="G829" s="6">
        <v>9758281</v>
      </c>
      <c r="H829" s="7" t="e">
        <f t="shared" si="25"/>
        <v>#N/A</v>
      </c>
    </row>
    <row r="830" spans="1:8" x14ac:dyDescent="0.4">
      <c r="A830">
        <v>825</v>
      </c>
      <c r="B830" t="str">
        <f>VLOOKUP($C830,regios!$B:$E,4,0)</f>
        <v>Upper middle income</v>
      </c>
      <c r="C830" t="s">
        <v>187</v>
      </c>
      <c r="D830" t="s">
        <v>229</v>
      </c>
      <c r="E830" t="b">
        <f t="shared" si="24"/>
        <v>1</v>
      </c>
      <c r="F830" s="6">
        <v>22482365321.765591</v>
      </c>
      <c r="G830" s="6">
        <v>7480591</v>
      </c>
      <c r="H830" s="7">
        <f t="shared" si="25"/>
        <v>3005.4263522448414</v>
      </c>
    </row>
    <row r="831" spans="1:8" x14ac:dyDescent="0.4">
      <c r="A831">
        <v>826</v>
      </c>
      <c r="B831" t="str">
        <f>VLOOKUP($C831,regios!$B:$E,4,0)</f>
        <v>Low income</v>
      </c>
      <c r="C831" t="s">
        <v>188</v>
      </c>
      <c r="D831" t="s">
        <v>229</v>
      </c>
      <c r="E831" t="b">
        <f t="shared" si="24"/>
        <v>0</v>
      </c>
      <c r="F831" s="6" t="e">
        <v>#N/A</v>
      </c>
      <c r="G831" s="6">
        <v>6992367</v>
      </c>
      <c r="H831" s="7" t="e">
        <f t="shared" si="25"/>
        <v>#N/A</v>
      </c>
    </row>
    <row r="832" spans="1:8" x14ac:dyDescent="0.4">
      <c r="A832">
        <v>827</v>
      </c>
      <c r="B832" t="str">
        <f>VLOOKUP($C832,regios!$B:$E,4,0)</f>
        <v>Lower middle income</v>
      </c>
      <c r="C832" t="s">
        <v>189</v>
      </c>
      <c r="D832" t="s">
        <v>229</v>
      </c>
      <c r="E832" t="b">
        <f t="shared" si="24"/>
        <v>1</v>
      </c>
      <c r="F832" s="6">
        <v>102085769.1234194</v>
      </c>
      <c r="G832" s="6">
        <v>153762</v>
      </c>
      <c r="H832" s="7">
        <f t="shared" si="25"/>
        <v>663.92066390538241</v>
      </c>
    </row>
    <row r="833" spans="1:8" x14ac:dyDescent="0.4">
      <c r="A833">
        <v>828</v>
      </c>
      <c r="B833" t="str">
        <f>VLOOKUP($C833,regios!$B:$E,4,0)</f>
        <v>Upper middle income</v>
      </c>
      <c r="C833" t="s">
        <v>190</v>
      </c>
      <c r="D833" t="s">
        <v>229</v>
      </c>
      <c r="E833" t="b">
        <f t="shared" si="24"/>
        <v>1</v>
      </c>
      <c r="F833" s="6">
        <v>1274190311.418685</v>
      </c>
      <c r="G833" s="6">
        <v>503779.99999999988</v>
      </c>
      <c r="H833" s="7">
        <f t="shared" si="25"/>
        <v>2529.2594216099988</v>
      </c>
    </row>
    <row r="834" spans="1:8" x14ac:dyDescent="0.4">
      <c r="A834">
        <v>829</v>
      </c>
      <c r="B834" t="str">
        <f>VLOOKUP($C834,regios!$B:$E,4,0)</f>
        <v>High income</v>
      </c>
      <c r="C834" t="s">
        <v>191</v>
      </c>
      <c r="D834" t="s">
        <v>229</v>
      </c>
      <c r="E834" t="b">
        <f t="shared" si="24"/>
        <v>1</v>
      </c>
      <c r="F834" s="6">
        <v>46919965224.149696</v>
      </c>
      <c r="G834" s="6">
        <v>5373374</v>
      </c>
      <c r="H834" s="7">
        <f t="shared" si="25"/>
        <v>8731.9373682438072</v>
      </c>
    </row>
    <row r="835" spans="1:8" x14ac:dyDescent="0.4">
      <c r="A835">
        <v>830</v>
      </c>
      <c r="B835" t="str">
        <f>VLOOKUP($C835,regios!$B:$E,4,0)</f>
        <v>High income</v>
      </c>
      <c r="C835" t="s">
        <v>192</v>
      </c>
      <c r="D835" t="s">
        <v>229</v>
      </c>
      <c r="E835" t="b">
        <f t="shared" si="24"/>
        <v>1</v>
      </c>
      <c r="F835" s="6">
        <v>29634713641.096851</v>
      </c>
      <c r="G835" s="6">
        <v>1995733</v>
      </c>
      <c r="H835" s="7">
        <f t="shared" si="25"/>
        <v>14849.037241503172</v>
      </c>
    </row>
    <row r="836" spans="1:8" x14ac:dyDescent="0.4">
      <c r="A836">
        <v>831</v>
      </c>
      <c r="B836" t="str">
        <f>VLOOKUP($C836,regios!$B:$E,4,0)</f>
        <v>High income</v>
      </c>
      <c r="C836" t="s">
        <v>193</v>
      </c>
      <c r="D836" t="s">
        <v>229</v>
      </c>
      <c r="E836" t="b">
        <f t="shared" si="24"/>
        <v>1</v>
      </c>
      <c r="F836" s="6">
        <v>334337212322.07562</v>
      </c>
      <c r="G836" s="6">
        <v>8958229</v>
      </c>
      <c r="H836" s="7">
        <f t="shared" si="25"/>
        <v>37321.797904705898</v>
      </c>
    </row>
    <row r="837" spans="1:8" x14ac:dyDescent="0.4">
      <c r="A837">
        <v>832</v>
      </c>
      <c r="B837" t="str">
        <f>VLOOKUP($C837,regios!$B:$E,4,0)</f>
        <v>Lower middle income</v>
      </c>
      <c r="C837" t="s">
        <v>194</v>
      </c>
      <c r="D837" t="s">
        <v>229</v>
      </c>
      <c r="E837" t="b">
        <f t="shared" si="24"/>
        <v>1</v>
      </c>
      <c r="F837" s="6">
        <v>2197598466.2544651</v>
      </c>
      <c r="G837" s="6">
        <v>1058797</v>
      </c>
      <c r="H837" s="7">
        <f t="shared" si="25"/>
        <v>2075.5616669243159</v>
      </c>
    </row>
    <row r="838" spans="1:8" x14ac:dyDescent="0.4">
      <c r="A838">
        <v>833</v>
      </c>
      <c r="B838" t="str">
        <f>VLOOKUP($C838,regios!$B:$E,4,0)</f>
        <v>High income</v>
      </c>
      <c r="C838" t="s">
        <v>195</v>
      </c>
      <c r="D838" t="s">
        <v>229</v>
      </c>
      <c r="E838" t="b">
        <f t="shared" si="24"/>
        <v>0</v>
      </c>
      <c r="F838" s="6" t="e">
        <v>#N/A</v>
      </c>
      <c r="G838" s="6">
        <v>31472</v>
      </c>
      <c r="H838" s="7" t="e">
        <f t="shared" si="25"/>
        <v>#N/A</v>
      </c>
    </row>
    <row r="839" spans="1:8" x14ac:dyDescent="0.4">
      <c r="A839">
        <v>834</v>
      </c>
      <c r="B839" t="str">
        <f>VLOOKUP($C839,regios!$B:$E,4,0)</f>
        <v>High income</v>
      </c>
      <c r="C839" t="s">
        <v>196</v>
      </c>
      <c r="D839" t="s">
        <v>229</v>
      </c>
      <c r="E839" t="b">
        <f t="shared" ref="E839:E902" si="26">NOT(ISERROR(F839))</f>
        <v>1</v>
      </c>
      <c r="F839" s="6">
        <v>750847230.09926271</v>
      </c>
      <c r="G839" s="6">
        <v>82781</v>
      </c>
      <c r="H839" s="7">
        <f t="shared" ref="H839:H902" si="27">F839/G839</f>
        <v>9070.2846075701273</v>
      </c>
    </row>
    <row r="840" spans="1:8" x14ac:dyDescent="0.4">
      <c r="A840">
        <v>835</v>
      </c>
      <c r="B840" t="str">
        <f>VLOOKUP($C840,regios!$B:$E,4,0)</f>
        <v>Low income</v>
      </c>
      <c r="C840" t="s">
        <v>197</v>
      </c>
      <c r="D840" t="s">
        <v>229</v>
      </c>
      <c r="E840" t="b">
        <f t="shared" si="26"/>
        <v>1</v>
      </c>
      <c r="F840" s="6">
        <v>95693808463.251678</v>
      </c>
      <c r="G840" s="6">
        <v>17611356</v>
      </c>
      <c r="H840" s="7">
        <f t="shared" si="27"/>
        <v>5433.6422739539012</v>
      </c>
    </row>
    <row r="841" spans="1:8" x14ac:dyDescent="0.4">
      <c r="A841">
        <v>836</v>
      </c>
      <c r="B841" t="str">
        <f>VLOOKUP($C841,regios!$B:$E,4,0)</f>
        <v>High income</v>
      </c>
      <c r="C841" t="s">
        <v>198</v>
      </c>
      <c r="D841" t="s">
        <v>229</v>
      </c>
      <c r="E841" t="b">
        <f t="shared" si="26"/>
        <v>1</v>
      </c>
      <c r="F841" s="6">
        <v>409753600</v>
      </c>
      <c r="G841" s="6">
        <v>21739</v>
      </c>
      <c r="H841" s="7">
        <f t="shared" si="27"/>
        <v>18848.778692672156</v>
      </c>
    </row>
    <row r="842" spans="1:8" x14ac:dyDescent="0.4">
      <c r="A842">
        <v>837</v>
      </c>
      <c r="B842" t="str">
        <f>VLOOKUP($C842,regios!$B:$E,4,0)</f>
        <v>Low income</v>
      </c>
      <c r="C842" t="s">
        <v>199</v>
      </c>
      <c r="D842" t="s">
        <v>229</v>
      </c>
      <c r="E842" t="b">
        <f t="shared" si="26"/>
        <v>1</v>
      </c>
      <c r="F842" s="6">
        <v>2742815071.574399</v>
      </c>
      <c r="G842" s="6">
        <v>9196366</v>
      </c>
      <c r="H842" s="7">
        <f t="shared" si="27"/>
        <v>298.24988170048897</v>
      </c>
    </row>
    <row r="843" spans="1:8" x14ac:dyDescent="0.4">
      <c r="A843">
        <v>838</v>
      </c>
      <c r="B843" t="str">
        <f>VLOOKUP($C843,regios!$B:$E,4,0)</f>
        <v>Low income</v>
      </c>
      <c r="C843" t="s">
        <v>200</v>
      </c>
      <c r="D843" t="s">
        <v>229</v>
      </c>
      <c r="E843" t="b">
        <f t="shared" si="26"/>
        <v>1</v>
      </c>
      <c r="F843" s="6">
        <v>2115836258.2557831</v>
      </c>
      <c r="G843" s="6">
        <v>5421001</v>
      </c>
      <c r="H843" s="7">
        <f t="shared" si="27"/>
        <v>390.30360965729079</v>
      </c>
    </row>
    <row r="844" spans="1:8" x14ac:dyDescent="0.4">
      <c r="A844">
        <v>839</v>
      </c>
      <c r="B844" t="str">
        <f>VLOOKUP($C844,regios!$B:$E,4,0)</f>
        <v>Upper middle income</v>
      </c>
      <c r="C844" t="s">
        <v>201</v>
      </c>
      <c r="D844" t="s">
        <v>229</v>
      </c>
      <c r="E844" t="b">
        <f t="shared" si="26"/>
        <v>1</v>
      </c>
      <c r="F844" s="6">
        <v>152280615245.88739</v>
      </c>
      <c r="G844" s="6">
        <v>64776955.999999993</v>
      </c>
      <c r="H844" s="7">
        <f t="shared" si="27"/>
        <v>2350.8454958255124</v>
      </c>
    </row>
    <row r="845" spans="1:8" x14ac:dyDescent="0.4">
      <c r="A845">
        <v>840</v>
      </c>
      <c r="B845" t="str">
        <f>VLOOKUP($C845,regios!$B:$E,4,0)</f>
        <v>Lower middle income</v>
      </c>
      <c r="C845" t="s">
        <v>202</v>
      </c>
      <c r="D845" t="s">
        <v>229</v>
      </c>
      <c r="E845" t="b">
        <f t="shared" si="26"/>
        <v>1</v>
      </c>
      <c r="F845" s="6">
        <v>1555318430.74928</v>
      </c>
      <c r="G845" s="6">
        <v>6672492</v>
      </c>
      <c r="H845" s="7">
        <f t="shared" si="27"/>
        <v>233.09408699917211</v>
      </c>
    </row>
    <row r="846" spans="1:8" x14ac:dyDescent="0.4">
      <c r="A846">
        <v>841</v>
      </c>
      <c r="B846" t="str">
        <f>VLOOKUP($C846,regios!$B:$E,4,0)</f>
        <v>Upper middle income</v>
      </c>
      <c r="C846" t="s">
        <v>203</v>
      </c>
      <c r="D846" t="s">
        <v>229</v>
      </c>
      <c r="E846" t="b">
        <f t="shared" si="26"/>
        <v>1</v>
      </c>
      <c r="F846" s="6">
        <v>5977440582.8017139</v>
      </c>
      <c r="G846" s="6">
        <v>4758988</v>
      </c>
      <c r="H846" s="7">
        <f t="shared" si="27"/>
        <v>1256.0318670275517</v>
      </c>
    </row>
    <row r="847" spans="1:8" x14ac:dyDescent="0.4">
      <c r="A847">
        <v>842</v>
      </c>
      <c r="B847" t="str">
        <f>VLOOKUP($C847,regios!$B:$E,4,0)</f>
        <v>Lower middle income</v>
      </c>
      <c r="C847" t="s">
        <v>204</v>
      </c>
      <c r="D847" t="s">
        <v>229</v>
      </c>
      <c r="E847" t="b">
        <f t="shared" si="26"/>
        <v>1</v>
      </c>
      <c r="F847" s="6">
        <v>490439100</v>
      </c>
      <c r="G847" s="6">
        <v>926721</v>
      </c>
      <c r="H847" s="7">
        <f t="shared" si="27"/>
        <v>529.21979754424467</v>
      </c>
    </row>
    <row r="848" spans="1:8" x14ac:dyDescent="0.4">
      <c r="A848">
        <v>843</v>
      </c>
      <c r="B848" t="str">
        <f>VLOOKUP($C848,regios!$B:$E,4,0)</f>
        <v>Upper middle income</v>
      </c>
      <c r="C848" t="s">
        <v>205</v>
      </c>
      <c r="D848" t="s">
        <v>229</v>
      </c>
      <c r="E848" t="b">
        <f t="shared" si="26"/>
        <v>1</v>
      </c>
      <c r="F848" s="6">
        <v>202246591.2155022</v>
      </c>
      <c r="G848" s="6">
        <v>104410</v>
      </c>
      <c r="H848" s="7">
        <f t="shared" si="27"/>
        <v>1937.0423447514818</v>
      </c>
    </row>
    <row r="849" spans="1:8" x14ac:dyDescent="0.4">
      <c r="A849">
        <v>844</v>
      </c>
      <c r="B849" t="str">
        <f>VLOOKUP($C849,regios!$B:$E,4,0)</f>
        <v>High income</v>
      </c>
      <c r="C849" t="s">
        <v>206</v>
      </c>
      <c r="D849" t="s">
        <v>229</v>
      </c>
      <c r="E849" t="b">
        <f t="shared" si="26"/>
        <v>1</v>
      </c>
      <c r="F849" s="6">
        <v>11305459802.068279</v>
      </c>
      <c r="G849" s="6">
        <v>1353548</v>
      </c>
      <c r="H849" s="7">
        <f t="shared" si="27"/>
        <v>8352.4631576185548</v>
      </c>
    </row>
    <row r="850" spans="1:8" x14ac:dyDescent="0.4">
      <c r="A850">
        <v>845</v>
      </c>
      <c r="B850" t="str">
        <f>VLOOKUP($C850,regios!$B:$E,4,0)</f>
        <v>Lower middle income</v>
      </c>
      <c r="C850" t="s">
        <v>207</v>
      </c>
      <c r="D850" t="s">
        <v>229</v>
      </c>
      <c r="E850" t="b">
        <f t="shared" si="26"/>
        <v>1</v>
      </c>
      <c r="F850" s="6">
        <v>27453902261.462921</v>
      </c>
      <c r="G850" s="6">
        <v>10193798</v>
      </c>
      <c r="H850" s="7">
        <f t="shared" si="27"/>
        <v>2693.1966143985705</v>
      </c>
    </row>
    <row r="851" spans="1:8" x14ac:dyDescent="0.4">
      <c r="A851">
        <v>846</v>
      </c>
      <c r="B851" t="str">
        <f>VLOOKUP($C851,regios!$B:$E,4,0)</f>
        <v>Upper middle income</v>
      </c>
      <c r="C851" t="s">
        <v>208</v>
      </c>
      <c r="D851" t="s">
        <v>229</v>
      </c>
      <c r="E851" t="b">
        <f t="shared" si="26"/>
        <v>1</v>
      </c>
      <c r="F851" s="6">
        <v>314595572145.76727</v>
      </c>
      <c r="G851" s="6">
        <v>66867327</v>
      </c>
      <c r="H851" s="7">
        <f t="shared" si="27"/>
        <v>4704.7726634230085</v>
      </c>
    </row>
    <row r="852" spans="1:8" x14ac:dyDescent="0.4">
      <c r="A852">
        <v>847</v>
      </c>
      <c r="B852" t="str">
        <f>VLOOKUP($C852,regios!$B:$E,4,0)</f>
        <v>Upper middle income</v>
      </c>
      <c r="C852" t="s">
        <v>209</v>
      </c>
      <c r="D852" t="s">
        <v>229</v>
      </c>
      <c r="E852" t="b">
        <f t="shared" si="26"/>
        <v>1</v>
      </c>
      <c r="F852" s="6">
        <v>19456338.031822789</v>
      </c>
      <c r="G852" s="6">
        <v>9668</v>
      </c>
      <c r="H852" s="7">
        <f t="shared" si="27"/>
        <v>2012.4470450788983</v>
      </c>
    </row>
    <row r="853" spans="1:8" x14ac:dyDescent="0.4">
      <c r="A853">
        <v>848</v>
      </c>
      <c r="B853" t="str">
        <f>VLOOKUP($C853,regios!$B:$E,4,0)</f>
        <v>Lower middle income</v>
      </c>
      <c r="C853" t="s">
        <v>210</v>
      </c>
      <c r="D853" t="s">
        <v>229</v>
      </c>
      <c r="E853" t="b">
        <f t="shared" si="26"/>
        <v>1</v>
      </c>
      <c r="F853" s="6">
        <v>15216719215.22064</v>
      </c>
      <c r="G853" s="6">
        <v>37333918</v>
      </c>
      <c r="H853" s="7">
        <f t="shared" si="27"/>
        <v>407.58431020340913</v>
      </c>
    </row>
    <row r="854" spans="1:8" x14ac:dyDescent="0.4">
      <c r="A854">
        <v>849</v>
      </c>
      <c r="B854" t="str">
        <f>VLOOKUP($C854,regios!$B:$E,4,0)</f>
        <v>Low income</v>
      </c>
      <c r="C854" t="s">
        <v>211</v>
      </c>
      <c r="D854" t="s">
        <v>229</v>
      </c>
      <c r="E854" t="b">
        <f t="shared" si="26"/>
        <v>1</v>
      </c>
      <c r="F854" s="6">
        <v>6606884275.2308702</v>
      </c>
      <c r="G854" s="6">
        <v>26354736</v>
      </c>
      <c r="H854" s="7">
        <f t="shared" si="27"/>
        <v>250.69058841002507</v>
      </c>
    </row>
    <row r="855" spans="1:8" x14ac:dyDescent="0.4">
      <c r="A855">
        <v>850</v>
      </c>
      <c r="B855" t="str">
        <f>VLOOKUP($C855,regios!$B:$E,4,0)</f>
        <v>Lower middle income</v>
      </c>
      <c r="C855" t="s">
        <v>212</v>
      </c>
      <c r="D855" t="s">
        <v>229</v>
      </c>
      <c r="E855" t="b">
        <f t="shared" si="26"/>
        <v>1</v>
      </c>
      <c r="F855" s="6">
        <v>52010355753.04612</v>
      </c>
      <c r="G855" s="6">
        <v>47812949</v>
      </c>
      <c r="H855" s="7">
        <f t="shared" si="27"/>
        <v>1087.7880750054994</v>
      </c>
    </row>
    <row r="856" spans="1:8" x14ac:dyDescent="0.4">
      <c r="A856">
        <v>851</v>
      </c>
      <c r="B856" t="str">
        <f>VLOOKUP($C856,regios!$B:$E,4,0)</f>
        <v>High income</v>
      </c>
      <c r="C856" t="s">
        <v>213</v>
      </c>
      <c r="D856" t="s">
        <v>229</v>
      </c>
      <c r="E856" t="b">
        <f t="shared" si="26"/>
        <v>1</v>
      </c>
      <c r="F856" s="6">
        <v>12045638351.85074</v>
      </c>
      <c r="G856" s="6">
        <v>3310202</v>
      </c>
      <c r="H856" s="7">
        <f t="shared" si="27"/>
        <v>3638.9435907085854</v>
      </c>
    </row>
    <row r="857" spans="1:8" x14ac:dyDescent="0.4">
      <c r="A857">
        <v>852</v>
      </c>
      <c r="B857" t="str">
        <f>VLOOKUP($C857,regios!$B:$E,4,0)</f>
        <v>High income</v>
      </c>
      <c r="C857" t="s">
        <v>214</v>
      </c>
      <c r="D857" t="s">
        <v>229</v>
      </c>
      <c r="E857" t="b">
        <f t="shared" si="26"/>
        <v>1</v>
      </c>
      <c r="F857" s="6">
        <v>11456442041000</v>
      </c>
      <c r="G857" s="6">
        <v>290107933</v>
      </c>
      <c r="H857" s="7">
        <f t="shared" si="27"/>
        <v>39490.274955700712</v>
      </c>
    </row>
    <row r="858" spans="1:8" x14ac:dyDescent="0.4">
      <c r="A858">
        <v>853</v>
      </c>
      <c r="B858" t="str">
        <f>VLOOKUP($C858,regios!$B:$E,4,0)</f>
        <v>Lower middle income</v>
      </c>
      <c r="C858" t="s">
        <v>215</v>
      </c>
      <c r="D858" t="s">
        <v>229</v>
      </c>
      <c r="E858" t="b">
        <f t="shared" si="26"/>
        <v>1</v>
      </c>
      <c r="F858" s="6">
        <v>10134453435.460291</v>
      </c>
      <c r="G858" s="6">
        <v>25567650</v>
      </c>
      <c r="H858" s="7">
        <f t="shared" si="27"/>
        <v>396.37797902663289</v>
      </c>
    </row>
    <row r="859" spans="1:8" x14ac:dyDescent="0.4">
      <c r="A859">
        <v>854</v>
      </c>
      <c r="B859" t="str">
        <f>VLOOKUP($C859,regios!$B:$E,4,0)</f>
        <v>Upper middle income</v>
      </c>
      <c r="C859" t="s">
        <v>216</v>
      </c>
      <c r="D859" t="s">
        <v>229</v>
      </c>
      <c r="E859" t="b">
        <f t="shared" si="26"/>
        <v>1</v>
      </c>
      <c r="F859" s="6">
        <v>509090888.88888878</v>
      </c>
      <c r="G859" s="6">
        <v>113108</v>
      </c>
      <c r="H859" s="7">
        <f t="shared" si="27"/>
        <v>4500.9273339541742</v>
      </c>
    </row>
    <row r="860" spans="1:8" x14ac:dyDescent="0.4">
      <c r="A860">
        <v>855</v>
      </c>
      <c r="B860" t="str">
        <f>VLOOKUP($C860,regios!$B:$E,4,0)</f>
        <v>High income</v>
      </c>
      <c r="C860" t="s">
        <v>217</v>
      </c>
      <c r="D860" t="s">
        <v>229</v>
      </c>
      <c r="E860" t="b">
        <f t="shared" si="26"/>
        <v>0</v>
      </c>
      <c r="F860" s="6" t="e">
        <v>#N/A</v>
      </c>
      <c r="G860" s="6">
        <v>21982</v>
      </c>
      <c r="H860" s="7" t="e">
        <f t="shared" si="27"/>
        <v>#N/A</v>
      </c>
    </row>
    <row r="861" spans="1:8" x14ac:dyDescent="0.4">
      <c r="A861">
        <v>856</v>
      </c>
      <c r="B861" t="str">
        <f>VLOOKUP($C861,regios!$B:$E,4,0)</f>
        <v>High income</v>
      </c>
      <c r="C861" t="s">
        <v>218</v>
      </c>
      <c r="D861" t="s">
        <v>229</v>
      </c>
      <c r="E861" t="b">
        <f t="shared" si="26"/>
        <v>1</v>
      </c>
      <c r="F861" s="6">
        <v>3443000000</v>
      </c>
      <c r="G861" s="6">
        <v>108505</v>
      </c>
      <c r="H861" s="7">
        <f t="shared" si="27"/>
        <v>31731.256624118705</v>
      </c>
    </row>
    <row r="862" spans="1:8" x14ac:dyDescent="0.4">
      <c r="A862">
        <v>857</v>
      </c>
      <c r="B862" t="str">
        <f>VLOOKUP($C862,regios!$B:$E,4,0)</f>
        <v>Lower middle income</v>
      </c>
      <c r="C862" t="s">
        <v>219</v>
      </c>
      <c r="D862" t="s">
        <v>229</v>
      </c>
      <c r="E862" t="b">
        <f t="shared" si="26"/>
        <v>1</v>
      </c>
      <c r="F862" s="6">
        <v>39552513231.916878</v>
      </c>
      <c r="G862" s="6">
        <v>81475825</v>
      </c>
      <c r="H862" s="7">
        <f t="shared" si="27"/>
        <v>485.45090806895024</v>
      </c>
    </row>
    <row r="863" spans="1:8" x14ac:dyDescent="0.4">
      <c r="A863">
        <v>858</v>
      </c>
      <c r="B863" t="str">
        <f>VLOOKUP($C863,regios!$B:$E,4,0)</f>
        <v>Lower middle income</v>
      </c>
      <c r="C863" t="s">
        <v>220</v>
      </c>
      <c r="D863" t="s">
        <v>229</v>
      </c>
      <c r="E863" t="b">
        <f t="shared" si="26"/>
        <v>1</v>
      </c>
      <c r="F863" s="6">
        <v>314471413.00177622</v>
      </c>
      <c r="G863" s="6">
        <v>207258</v>
      </c>
      <c r="H863" s="7">
        <f t="shared" si="27"/>
        <v>1517.2944494387489</v>
      </c>
    </row>
    <row r="864" spans="1:8" x14ac:dyDescent="0.4">
      <c r="A864">
        <v>859</v>
      </c>
      <c r="B864" t="str">
        <f>VLOOKUP($C864,regios!$B:$E,4,0)</f>
        <v>Lower middle income</v>
      </c>
      <c r="C864" t="s">
        <v>221</v>
      </c>
      <c r="D864" t="s">
        <v>229</v>
      </c>
      <c r="E864" t="b">
        <f t="shared" si="26"/>
        <v>1</v>
      </c>
      <c r="F864" s="6">
        <v>333426188.41876</v>
      </c>
      <c r="G864" s="6">
        <v>187440</v>
      </c>
      <c r="H864" s="7">
        <f t="shared" si="27"/>
        <v>1778.8422344150661</v>
      </c>
    </row>
    <row r="865" spans="1:8" x14ac:dyDescent="0.4">
      <c r="A865">
        <v>860</v>
      </c>
      <c r="B865" t="str">
        <f>VLOOKUP($C865,regios!$B:$E,4,0)</f>
        <v>Upper middle income</v>
      </c>
      <c r="C865" t="s">
        <v>222</v>
      </c>
      <c r="D865" t="s">
        <v>229</v>
      </c>
      <c r="E865" t="b">
        <f t="shared" si="26"/>
        <v>0</v>
      </c>
      <c r="F865" s="6" t="e">
        <v>#N/A</v>
      </c>
      <c r="G865" s="6">
        <v>1703466</v>
      </c>
      <c r="H865" s="7" t="e">
        <f t="shared" si="27"/>
        <v>#N/A</v>
      </c>
    </row>
    <row r="866" spans="1:8" x14ac:dyDescent="0.4">
      <c r="A866">
        <v>861</v>
      </c>
      <c r="B866" t="str">
        <f>VLOOKUP($C866,regios!$B:$E,4,0)</f>
        <v>Low income</v>
      </c>
      <c r="C866" t="s">
        <v>223</v>
      </c>
      <c r="D866" t="s">
        <v>229</v>
      </c>
      <c r="E866" t="b">
        <f t="shared" si="26"/>
        <v>1</v>
      </c>
      <c r="F866" s="6">
        <v>11777532683.235769</v>
      </c>
      <c r="G866" s="6">
        <v>20188799</v>
      </c>
      <c r="H866" s="7">
        <f t="shared" si="27"/>
        <v>583.36965379841411</v>
      </c>
    </row>
    <row r="867" spans="1:8" x14ac:dyDescent="0.4">
      <c r="A867">
        <v>862</v>
      </c>
      <c r="B867" t="str">
        <f>VLOOKUP($C867,regios!$B:$E,4,0)</f>
        <v>Upper middle income</v>
      </c>
      <c r="C867" t="s">
        <v>224</v>
      </c>
      <c r="D867" t="s">
        <v>229</v>
      </c>
      <c r="E867" t="b">
        <f t="shared" si="26"/>
        <v>1</v>
      </c>
      <c r="F867" s="6">
        <v>197018965308.69699</v>
      </c>
      <c r="G867" s="6">
        <v>48104048</v>
      </c>
      <c r="H867" s="7">
        <f t="shared" si="27"/>
        <v>4095.6837002303214</v>
      </c>
    </row>
    <row r="868" spans="1:8" x14ac:dyDescent="0.4">
      <c r="A868">
        <v>863</v>
      </c>
      <c r="B868" t="str">
        <f>VLOOKUP($C868,regios!$B:$E,4,0)</f>
        <v>Lower middle income</v>
      </c>
      <c r="C868" t="s">
        <v>225</v>
      </c>
      <c r="D868" t="s">
        <v>229</v>
      </c>
      <c r="E868" t="b">
        <f t="shared" si="26"/>
        <v>1</v>
      </c>
      <c r="F868" s="6">
        <v>4901869764.0595684</v>
      </c>
      <c r="G868" s="6">
        <v>10837973</v>
      </c>
      <c r="H868" s="7">
        <f t="shared" si="27"/>
        <v>452.28658200749976</v>
      </c>
    </row>
    <row r="869" spans="1:8" x14ac:dyDescent="0.4">
      <c r="A869">
        <v>864</v>
      </c>
      <c r="B869" t="str">
        <f>VLOOKUP($C869,regios!$B:$E,4,0)</f>
        <v>Lower middle income</v>
      </c>
      <c r="C869" t="s">
        <v>226</v>
      </c>
      <c r="D869" t="s">
        <v>229</v>
      </c>
      <c r="E869" t="b">
        <f t="shared" si="26"/>
        <v>1</v>
      </c>
      <c r="F869" s="6">
        <v>5727591800</v>
      </c>
      <c r="G869" s="6">
        <v>12075828</v>
      </c>
      <c r="H869" s="7">
        <f t="shared" si="27"/>
        <v>474.30220105818</v>
      </c>
    </row>
    <row r="870" spans="1:8" x14ac:dyDescent="0.4">
      <c r="A870">
        <v>865</v>
      </c>
      <c r="B870" t="str">
        <f>VLOOKUP($C870,regios!$B:$E,4,0)</f>
        <v>High income</v>
      </c>
      <c r="C870" t="s">
        <v>10</v>
      </c>
      <c r="D870" t="s">
        <v>230</v>
      </c>
      <c r="E870" t="b">
        <f t="shared" si="26"/>
        <v>1</v>
      </c>
      <c r="F870" s="6">
        <v>2254830726.2569828</v>
      </c>
      <c r="G870" s="6">
        <v>93540</v>
      </c>
      <c r="H870" s="7">
        <f t="shared" si="27"/>
        <v>24105.524120771679</v>
      </c>
    </row>
    <row r="871" spans="1:8" x14ac:dyDescent="0.4">
      <c r="A871">
        <v>866</v>
      </c>
      <c r="B871" t="str">
        <f>VLOOKUP($C871,regios!$B:$E,4,0)</f>
        <v>Low income</v>
      </c>
      <c r="C871" t="s">
        <v>12</v>
      </c>
      <c r="D871" t="s">
        <v>230</v>
      </c>
      <c r="E871" t="b">
        <f t="shared" si="26"/>
        <v>1</v>
      </c>
      <c r="F871" s="6">
        <v>5224896718.6778202</v>
      </c>
      <c r="G871" s="6">
        <v>23553551</v>
      </c>
      <c r="H871" s="7">
        <f t="shared" si="27"/>
        <v>221.83053072030711</v>
      </c>
    </row>
    <row r="872" spans="1:8" x14ac:dyDescent="0.4">
      <c r="A872">
        <v>867</v>
      </c>
      <c r="B872" t="str">
        <f>VLOOKUP($C872,regios!$B:$E,4,0)</f>
        <v>Lower middle income</v>
      </c>
      <c r="C872" t="s">
        <v>13</v>
      </c>
      <c r="D872" t="s">
        <v>230</v>
      </c>
      <c r="E872" t="b">
        <f t="shared" si="26"/>
        <v>1</v>
      </c>
      <c r="F872" s="6">
        <v>23552057820.459888</v>
      </c>
      <c r="G872" s="6">
        <v>18771125</v>
      </c>
      <c r="H872" s="7">
        <f t="shared" si="27"/>
        <v>1254.6961261224294</v>
      </c>
    </row>
    <row r="873" spans="1:8" x14ac:dyDescent="0.4">
      <c r="A873">
        <v>868</v>
      </c>
      <c r="B873" t="str">
        <f>VLOOKUP($C873,regios!$B:$E,4,0)</f>
        <v>Upper middle income</v>
      </c>
      <c r="C873" t="s">
        <v>14</v>
      </c>
      <c r="D873" t="s">
        <v>230</v>
      </c>
      <c r="E873" t="b">
        <f t="shared" si="26"/>
        <v>1</v>
      </c>
      <c r="F873" s="6">
        <v>7184685781.5187616</v>
      </c>
      <c r="G873" s="6">
        <v>3026939</v>
      </c>
      <c r="H873" s="7">
        <f t="shared" si="27"/>
        <v>2373.5812917005469</v>
      </c>
    </row>
    <row r="874" spans="1:8" x14ac:dyDescent="0.4">
      <c r="A874">
        <v>869</v>
      </c>
      <c r="B874" t="str">
        <f>VLOOKUP($C874,regios!$B:$E,4,0)</f>
        <v>High income</v>
      </c>
      <c r="C874" t="s">
        <v>15</v>
      </c>
      <c r="D874" t="s">
        <v>230</v>
      </c>
      <c r="E874" t="b">
        <f t="shared" si="26"/>
        <v>1</v>
      </c>
      <c r="F874" s="6">
        <v>2895047587.1188841</v>
      </c>
      <c r="G874" s="6">
        <v>76933</v>
      </c>
      <c r="H874" s="7">
        <f t="shared" si="27"/>
        <v>37630.76426395544</v>
      </c>
    </row>
    <row r="875" spans="1:8" x14ac:dyDescent="0.4">
      <c r="A875">
        <v>870</v>
      </c>
      <c r="B875" t="str">
        <f>VLOOKUP($C875,regios!$B:$E,4,0)</f>
        <v>High income</v>
      </c>
      <c r="C875" t="s">
        <v>16</v>
      </c>
      <c r="D875" t="s">
        <v>230</v>
      </c>
      <c r="E875" t="b">
        <f t="shared" si="26"/>
        <v>1</v>
      </c>
      <c r="F875" s="6">
        <v>147824370319.94559</v>
      </c>
      <c r="G875" s="6">
        <v>3993339</v>
      </c>
      <c r="H875" s="7">
        <f t="shared" si="27"/>
        <v>37017.736365468991</v>
      </c>
    </row>
    <row r="876" spans="1:8" x14ac:dyDescent="0.4">
      <c r="A876">
        <v>871</v>
      </c>
      <c r="B876" t="str">
        <f>VLOOKUP($C876,regios!$B:$E,4,0)</f>
        <v>Upper middle income</v>
      </c>
      <c r="C876" t="s">
        <v>17</v>
      </c>
      <c r="D876" t="s">
        <v>230</v>
      </c>
      <c r="E876" t="b">
        <f t="shared" si="26"/>
        <v>1</v>
      </c>
      <c r="F876" s="6">
        <v>164657930452.78659</v>
      </c>
      <c r="G876" s="6">
        <v>38668796</v>
      </c>
      <c r="H876" s="7">
        <f t="shared" si="27"/>
        <v>4258.1602606087499</v>
      </c>
    </row>
    <row r="877" spans="1:8" x14ac:dyDescent="0.4">
      <c r="A877">
        <v>872</v>
      </c>
      <c r="B877" t="str">
        <f>VLOOKUP($C877,regios!$B:$E,4,0)</f>
        <v>Upper middle income</v>
      </c>
      <c r="C877" t="s">
        <v>18</v>
      </c>
      <c r="D877" t="s">
        <v>230</v>
      </c>
      <c r="E877" t="b">
        <f t="shared" si="26"/>
        <v>1</v>
      </c>
      <c r="F877" s="6">
        <v>3576615240.4161592</v>
      </c>
      <c r="G877" s="6">
        <v>3065745</v>
      </c>
      <c r="H877" s="7">
        <f t="shared" si="27"/>
        <v>1166.6382039002458</v>
      </c>
    </row>
    <row r="878" spans="1:8" x14ac:dyDescent="0.4">
      <c r="A878">
        <v>873</v>
      </c>
      <c r="B878" t="str">
        <f>VLOOKUP($C878,regios!$B:$E,4,0)</f>
        <v>High income</v>
      </c>
      <c r="C878" t="s">
        <v>19</v>
      </c>
      <c r="D878" t="s">
        <v>230</v>
      </c>
      <c r="E878" t="b">
        <f t="shared" si="26"/>
        <v>1</v>
      </c>
      <c r="F878" s="6">
        <v>509000000</v>
      </c>
      <c r="G878" s="6">
        <v>57626</v>
      </c>
      <c r="H878" s="7">
        <f t="shared" si="27"/>
        <v>8832.8185194183188</v>
      </c>
    </row>
    <row r="879" spans="1:8" x14ac:dyDescent="0.4">
      <c r="A879">
        <v>874</v>
      </c>
      <c r="B879" t="str">
        <f>VLOOKUP($C879,regios!$B:$E,4,0)</f>
        <v>High income</v>
      </c>
      <c r="C879" t="s">
        <v>20</v>
      </c>
      <c r="D879" t="s">
        <v>230</v>
      </c>
      <c r="E879" t="b">
        <f t="shared" si="26"/>
        <v>1</v>
      </c>
      <c r="F879" s="6">
        <v>919729629.62962961</v>
      </c>
      <c r="G879" s="6">
        <v>78941</v>
      </c>
      <c r="H879" s="7">
        <f t="shared" si="27"/>
        <v>11650.848477085794</v>
      </c>
    </row>
    <row r="880" spans="1:8" x14ac:dyDescent="0.4">
      <c r="A880">
        <v>875</v>
      </c>
      <c r="B880" t="str">
        <f>VLOOKUP($C880,regios!$B:$E,4,0)</f>
        <v>High income</v>
      </c>
      <c r="C880" t="s">
        <v>21</v>
      </c>
      <c r="D880" t="s">
        <v>230</v>
      </c>
      <c r="E880" t="b">
        <f t="shared" si="26"/>
        <v>1</v>
      </c>
      <c r="F880" s="6">
        <v>614659980082.51538</v>
      </c>
      <c r="G880" s="6">
        <v>19932722</v>
      </c>
      <c r="H880" s="7">
        <f t="shared" si="27"/>
        <v>30836.730682468526</v>
      </c>
    </row>
    <row r="881" spans="1:8" x14ac:dyDescent="0.4">
      <c r="A881">
        <v>876</v>
      </c>
      <c r="B881" t="str">
        <f>VLOOKUP($C881,regios!$B:$E,4,0)</f>
        <v>High income</v>
      </c>
      <c r="C881" t="s">
        <v>22</v>
      </c>
      <c r="D881" t="s">
        <v>230</v>
      </c>
      <c r="E881" t="b">
        <f t="shared" si="26"/>
        <v>1</v>
      </c>
      <c r="F881" s="6">
        <v>301457562038.54132</v>
      </c>
      <c r="G881" s="6">
        <v>8171965.9999999991</v>
      </c>
      <c r="H881" s="7">
        <f t="shared" si="27"/>
        <v>36889.233513519437</v>
      </c>
    </row>
    <row r="882" spans="1:8" x14ac:dyDescent="0.4">
      <c r="A882">
        <v>877</v>
      </c>
      <c r="B882" t="str">
        <f>VLOOKUP($C882,regios!$B:$E,4,0)</f>
        <v>Upper middle income</v>
      </c>
      <c r="C882" t="s">
        <v>23</v>
      </c>
      <c r="D882" t="s">
        <v>230</v>
      </c>
      <c r="E882" t="b">
        <f t="shared" si="26"/>
        <v>1</v>
      </c>
      <c r="F882" s="6">
        <v>8680405740.9412479</v>
      </c>
      <c r="G882" s="6">
        <v>8306500.0000000009</v>
      </c>
      <c r="H882" s="7">
        <f t="shared" si="27"/>
        <v>1045.0136328105998</v>
      </c>
    </row>
    <row r="883" spans="1:8" x14ac:dyDescent="0.4">
      <c r="A883">
        <v>878</v>
      </c>
      <c r="B883" t="str">
        <f>VLOOKUP($C883,regios!$B:$E,4,0)</f>
        <v>Low income</v>
      </c>
      <c r="C883" t="s">
        <v>24</v>
      </c>
      <c r="D883" t="s">
        <v>230</v>
      </c>
      <c r="E883" t="b">
        <f t="shared" si="26"/>
        <v>1</v>
      </c>
      <c r="F883" s="6">
        <v>915257323.39609957</v>
      </c>
      <c r="G883" s="6">
        <v>7120496</v>
      </c>
      <c r="H883" s="7">
        <f t="shared" si="27"/>
        <v>128.53842251945645</v>
      </c>
    </row>
    <row r="884" spans="1:8" x14ac:dyDescent="0.4">
      <c r="A884">
        <v>879</v>
      </c>
      <c r="B884" t="str">
        <f>VLOOKUP($C884,regios!$B:$E,4,0)</f>
        <v>High income</v>
      </c>
      <c r="C884" t="s">
        <v>25</v>
      </c>
      <c r="D884" t="s">
        <v>230</v>
      </c>
      <c r="E884" t="b">
        <f t="shared" si="26"/>
        <v>1</v>
      </c>
      <c r="F884" s="6">
        <v>369214712443.20563</v>
      </c>
      <c r="G884" s="6">
        <v>10421137</v>
      </c>
      <c r="H884" s="7">
        <f t="shared" si="27"/>
        <v>35429.407793334416</v>
      </c>
    </row>
    <row r="885" spans="1:8" x14ac:dyDescent="0.4">
      <c r="A885">
        <v>880</v>
      </c>
      <c r="B885" t="str">
        <f>VLOOKUP($C885,regios!$B:$E,4,0)</f>
        <v>Lower middle income</v>
      </c>
      <c r="C885" t="s">
        <v>26</v>
      </c>
      <c r="D885" t="s">
        <v>230</v>
      </c>
      <c r="E885" t="b">
        <f t="shared" si="26"/>
        <v>1</v>
      </c>
      <c r="F885" s="6">
        <v>6190270380.4985571</v>
      </c>
      <c r="G885" s="6">
        <v>7894553.9999999991</v>
      </c>
      <c r="H885" s="7">
        <f t="shared" si="27"/>
        <v>784.11907506092905</v>
      </c>
    </row>
    <row r="886" spans="1:8" x14ac:dyDescent="0.4">
      <c r="A886">
        <v>881</v>
      </c>
      <c r="B886" t="str">
        <f>VLOOKUP($C886,regios!$B:$E,4,0)</f>
        <v>Low income</v>
      </c>
      <c r="C886" t="s">
        <v>27</v>
      </c>
      <c r="D886" t="s">
        <v>230</v>
      </c>
      <c r="E886" t="b">
        <f t="shared" si="26"/>
        <v>1</v>
      </c>
      <c r="F886" s="6">
        <v>5451688537.6095905</v>
      </c>
      <c r="G886" s="6">
        <v>13445977</v>
      </c>
      <c r="H886" s="7">
        <f t="shared" si="27"/>
        <v>405.45127643826777</v>
      </c>
    </row>
    <row r="887" spans="1:8" x14ac:dyDescent="0.4">
      <c r="A887">
        <v>882</v>
      </c>
      <c r="B887" t="str">
        <f>VLOOKUP($C887,regios!$B:$E,4,0)</f>
        <v>Lower middle income</v>
      </c>
      <c r="C887" t="s">
        <v>28</v>
      </c>
      <c r="D887" t="s">
        <v>230</v>
      </c>
      <c r="E887" t="b">
        <f t="shared" si="26"/>
        <v>1</v>
      </c>
      <c r="F887" s="6">
        <v>65108544250.042473</v>
      </c>
      <c r="G887" s="6">
        <v>138789725</v>
      </c>
      <c r="H887" s="7">
        <f t="shared" si="27"/>
        <v>469.11645836925226</v>
      </c>
    </row>
    <row r="888" spans="1:8" x14ac:dyDescent="0.4">
      <c r="A888">
        <v>883</v>
      </c>
      <c r="B888" t="str">
        <f>VLOOKUP($C888,regios!$B:$E,4,0)</f>
        <v>Upper middle income</v>
      </c>
      <c r="C888" t="s">
        <v>29</v>
      </c>
      <c r="D888" t="s">
        <v>230</v>
      </c>
      <c r="E888" t="b">
        <f t="shared" si="26"/>
        <v>1</v>
      </c>
      <c r="F888" s="6">
        <v>26157743368.87162</v>
      </c>
      <c r="G888" s="6">
        <v>7716860</v>
      </c>
      <c r="H888" s="7">
        <f t="shared" si="27"/>
        <v>3389.6874336027372</v>
      </c>
    </row>
    <row r="889" spans="1:8" x14ac:dyDescent="0.4">
      <c r="A889">
        <v>884</v>
      </c>
      <c r="B889" t="str">
        <f>VLOOKUP($C889,regios!$B:$E,4,0)</f>
        <v>High income</v>
      </c>
      <c r="C889" t="s">
        <v>30</v>
      </c>
      <c r="D889" t="s">
        <v>230</v>
      </c>
      <c r="E889" t="b">
        <f t="shared" si="26"/>
        <v>1</v>
      </c>
      <c r="F889" s="6">
        <v>13150159574.468081</v>
      </c>
      <c r="G889" s="6">
        <v>833451</v>
      </c>
      <c r="H889" s="7">
        <f t="shared" si="27"/>
        <v>15777.963640895603</v>
      </c>
    </row>
    <row r="890" spans="1:8" x14ac:dyDescent="0.4">
      <c r="A890">
        <v>885</v>
      </c>
      <c r="B890" t="str">
        <f>VLOOKUP($C890,regios!$B:$E,4,0)</f>
        <v>High income</v>
      </c>
      <c r="C890" t="s">
        <v>31</v>
      </c>
      <c r="D890" t="s">
        <v>230</v>
      </c>
      <c r="E890" t="b">
        <f t="shared" si="26"/>
        <v>1</v>
      </c>
      <c r="F890" s="6">
        <v>9055290000</v>
      </c>
      <c r="G890" s="6">
        <v>343089</v>
      </c>
      <c r="H890" s="7">
        <f t="shared" si="27"/>
        <v>26393.413953813735</v>
      </c>
    </row>
    <row r="891" spans="1:8" x14ac:dyDescent="0.4">
      <c r="A891">
        <v>886</v>
      </c>
      <c r="B891" t="str">
        <f>VLOOKUP($C891,regios!$B:$E,4,0)</f>
        <v>Upper middle income</v>
      </c>
      <c r="C891" t="s">
        <v>32</v>
      </c>
      <c r="D891" t="s">
        <v>230</v>
      </c>
      <c r="E891" t="b">
        <f t="shared" si="26"/>
        <v>1</v>
      </c>
      <c r="F891" s="6">
        <v>10156541538.399031</v>
      </c>
      <c r="G891" s="6">
        <v>4142860</v>
      </c>
      <c r="H891" s="7">
        <f t="shared" si="27"/>
        <v>2451.5773012843856</v>
      </c>
    </row>
    <row r="892" spans="1:8" x14ac:dyDescent="0.4">
      <c r="A892">
        <v>887</v>
      </c>
      <c r="B892" t="str">
        <f>VLOOKUP($C892,regios!$B:$E,4,0)</f>
        <v>Upper middle income</v>
      </c>
      <c r="C892" t="s">
        <v>33</v>
      </c>
      <c r="D892" t="s">
        <v>230</v>
      </c>
      <c r="E892" t="b">
        <f t="shared" si="26"/>
        <v>1</v>
      </c>
      <c r="F892" s="6">
        <v>23141566292.94622</v>
      </c>
      <c r="G892" s="6">
        <v>9730146</v>
      </c>
      <c r="H892" s="7">
        <f t="shared" si="27"/>
        <v>2378.3370047012882</v>
      </c>
    </row>
    <row r="893" spans="1:8" x14ac:dyDescent="0.4">
      <c r="A893">
        <v>888</v>
      </c>
      <c r="B893" t="str">
        <f>VLOOKUP($C893,regios!$B:$E,4,0)</f>
        <v>Upper middle income</v>
      </c>
      <c r="C893" t="s">
        <v>34</v>
      </c>
      <c r="D893" t="s">
        <v>230</v>
      </c>
      <c r="E893" t="b">
        <f t="shared" si="26"/>
        <v>1</v>
      </c>
      <c r="F893" s="6">
        <v>1394273990.600035</v>
      </c>
      <c r="G893" s="6">
        <v>272128</v>
      </c>
      <c r="H893" s="7">
        <f t="shared" si="27"/>
        <v>5123.5962142816434</v>
      </c>
    </row>
    <row r="894" spans="1:8" x14ac:dyDescent="0.4">
      <c r="A894">
        <v>889</v>
      </c>
      <c r="B894" t="str">
        <f>VLOOKUP($C894,regios!$B:$E,4,0)</f>
        <v>High income</v>
      </c>
      <c r="C894" t="s">
        <v>35</v>
      </c>
      <c r="D894" t="s">
        <v>230</v>
      </c>
      <c r="E894" t="b">
        <f t="shared" si="26"/>
        <v>1</v>
      </c>
      <c r="F894" s="6">
        <v>4484703000</v>
      </c>
      <c r="G894" s="6">
        <v>63739.999999999993</v>
      </c>
      <c r="H894" s="7">
        <f t="shared" si="27"/>
        <v>70359.319108879834</v>
      </c>
    </row>
    <row r="895" spans="1:8" x14ac:dyDescent="0.4">
      <c r="A895">
        <v>890</v>
      </c>
      <c r="B895" t="str">
        <f>VLOOKUP($C895,regios!$B:$E,4,0)</f>
        <v>Lower middle income</v>
      </c>
      <c r="C895" t="s">
        <v>36</v>
      </c>
      <c r="D895" t="s">
        <v>230</v>
      </c>
      <c r="E895" t="b">
        <f t="shared" si="26"/>
        <v>1</v>
      </c>
      <c r="F895" s="6">
        <v>8773451751.5120964</v>
      </c>
      <c r="G895" s="6">
        <v>9216279</v>
      </c>
      <c r="H895" s="7">
        <f t="shared" si="27"/>
        <v>951.95162293937676</v>
      </c>
    </row>
    <row r="896" spans="1:8" x14ac:dyDescent="0.4">
      <c r="A896">
        <v>891</v>
      </c>
      <c r="B896" t="str">
        <f>VLOOKUP($C896,regios!$B:$E,4,0)</f>
        <v>Upper middle income</v>
      </c>
      <c r="C896" t="s">
        <v>37</v>
      </c>
      <c r="D896" t="s">
        <v>230</v>
      </c>
      <c r="E896" t="b">
        <f t="shared" si="26"/>
        <v>1</v>
      </c>
      <c r="F896" s="6">
        <v>669289424806.30701</v>
      </c>
      <c r="G896" s="6">
        <v>184722043</v>
      </c>
      <c r="H896" s="7">
        <f t="shared" si="27"/>
        <v>3623.2244616648541</v>
      </c>
    </row>
    <row r="897" spans="1:8" x14ac:dyDescent="0.4">
      <c r="A897">
        <v>892</v>
      </c>
      <c r="B897" t="str">
        <f>VLOOKUP($C897,regios!$B:$E,4,0)</f>
        <v>High income</v>
      </c>
      <c r="C897" t="s">
        <v>38</v>
      </c>
      <c r="D897" t="s">
        <v>230</v>
      </c>
      <c r="E897" t="b">
        <f t="shared" si="26"/>
        <v>1</v>
      </c>
      <c r="F897" s="6">
        <v>3444500000</v>
      </c>
      <c r="G897" s="6">
        <v>268505</v>
      </c>
      <c r="H897" s="7">
        <f t="shared" si="27"/>
        <v>12828.438948995363</v>
      </c>
    </row>
    <row r="898" spans="1:8" x14ac:dyDescent="0.4">
      <c r="A898">
        <v>893</v>
      </c>
      <c r="B898" t="str">
        <f>VLOOKUP($C898,regios!$B:$E,4,0)</f>
        <v>High income</v>
      </c>
      <c r="C898" t="s">
        <v>39</v>
      </c>
      <c r="D898" t="s">
        <v>230</v>
      </c>
      <c r="E898" t="b">
        <f t="shared" si="26"/>
        <v>1</v>
      </c>
      <c r="F898" s="6">
        <v>7872202803.4087706</v>
      </c>
      <c r="G898" s="6">
        <v>360461</v>
      </c>
      <c r="H898" s="7">
        <f t="shared" si="27"/>
        <v>21839.263619112109</v>
      </c>
    </row>
    <row r="899" spans="1:8" x14ac:dyDescent="0.4">
      <c r="A899">
        <v>894</v>
      </c>
      <c r="B899" t="str">
        <f>VLOOKUP($C899,regios!$B:$E,4,0)</f>
        <v>Lower middle income</v>
      </c>
      <c r="C899" t="s">
        <v>40</v>
      </c>
      <c r="D899" t="s">
        <v>230</v>
      </c>
      <c r="E899" t="b">
        <f t="shared" si="26"/>
        <v>1</v>
      </c>
      <c r="F899" s="6">
        <v>682577068.50801051</v>
      </c>
      <c r="G899" s="6">
        <v>649991</v>
      </c>
      <c r="H899" s="7">
        <f t="shared" si="27"/>
        <v>1050.1331072399626</v>
      </c>
    </row>
    <row r="900" spans="1:8" x14ac:dyDescent="0.4">
      <c r="A900">
        <v>895</v>
      </c>
      <c r="B900" t="str">
        <f>VLOOKUP($C900,regios!$B:$E,4,0)</f>
        <v>Upper middle income</v>
      </c>
      <c r="C900" t="s">
        <v>41</v>
      </c>
      <c r="D900" t="s">
        <v>230</v>
      </c>
      <c r="E900" t="b">
        <f t="shared" si="26"/>
        <v>1</v>
      </c>
      <c r="F900" s="6">
        <v>8957467706.5354042</v>
      </c>
      <c r="G900" s="6">
        <v>1859085</v>
      </c>
      <c r="H900" s="7">
        <f t="shared" si="27"/>
        <v>4818.2131029702268</v>
      </c>
    </row>
    <row r="901" spans="1:8" x14ac:dyDescent="0.4">
      <c r="A901">
        <v>896</v>
      </c>
      <c r="B901" t="str">
        <f>VLOOKUP($C901,regios!$B:$E,4,0)</f>
        <v>Low income</v>
      </c>
      <c r="C901" t="s">
        <v>42</v>
      </c>
      <c r="D901" t="s">
        <v>230</v>
      </c>
      <c r="E901" t="b">
        <f t="shared" si="26"/>
        <v>1</v>
      </c>
      <c r="F901" s="6">
        <v>1272360517.323734</v>
      </c>
      <c r="G901" s="6">
        <v>4115138</v>
      </c>
      <c r="H901" s="7">
        <f t="shared" si="27"/>
        <v>309.19024278741904</v>
      </c>
    </row>
    <row r="902" spans="1:8" x14ac:dyDescent="0.4">
      <c r="A902">
        <v>897</v>
      </c>
      <c r="B902" t="str">
        <f>VLOOKUP($C902,regios!$B:$E,4,0)</f>
        <v>High income</v>
      </c>
      <c r="C902" t="s">
        <v>43</v>
      </c>
      <c r="D902" t="s">
        <v>230</v>
      </c>
      <c r="E902" t="b">
        <f t="shared" si="26"/>
        <v>1</v>
      </c>
      <c r="F902" s="6">
        <v>1026690238278.2469</v>
      </c>
      <c r="G902" s="6">
        <v>31940655</v>
      </c>
      <c r="H902" s="7">
        <f t="shared" si="27"/>
        <v>32143.681407856129</v>
      </c>
    </row>
    <row r="903" spans="1:8" x14ac:dyDescent="0.4">
      <c r="A903">
        <v>898</v>
      </c>
      <c r="B903" t="str">
        <f>VLOOKUP($C903,regios!$B:$E,4,0)</f>
        <v>High income</v>
      </c>
      <c r="C903" t="s">
        <v>44</v>
      </c>
      <c r="D903" t="s">
        <v>230</v>
      </c>
      <c r="E903" t="b">
        <f t="shared" ref="E903:E966" si="28">NOT(ISERROR(F903))</f>
        <v>1</v>
      </c>
      <c r="F903" s="6">
        <v>403912891033.37347</v>
      </c>
      <c r="G903" s="6">
        <v>7389625</v>
      </c>
      <c r="H903" s="7">
        <f t="shared" ref="H903:H966" si="29">F903/G903</f>
        <v>54659.457148823312</v>
      </c>
    </row>
    <row r="904" spans="1:8" x14ac:dyDescent="0.4">
      <c r="A904">
        <v>899</v>
      </c>
      <c r="B904" t="str">
        <f>VLOOKUP($C904,regios!$B:$E,4,0)</f>
        <v>High income</v>
      </c>
      <c r="C904" t="s">
        <v>45</v>
      </c>
      <c r="D904" t="s">
        <v>230</v>
      </c>
      <c r="E904" t="b">
        <f t="shared" si="28"/>
        <v>1</v>
      </c>
      <c r="F904" s="6">
        <v>8553643354.0827532</v>
      </c>
      <c r="G904" s="6">
        <v>149538</v>
      </c>
      <c r="H904" s="7">
        <f t="shared" si="29"/>
        <v>57200.466463927252</v>
      </c>
    </row>
    <row r="905" spans="1:8" x14ac:dyDescent="0.4">
      <c r="A905">
        <v>900</v>
      </c>
      <c r="B905" t="str">
        <f>VLOOKUP($C905,regios!$B:$E,4,0)</f>
        <v>High income</v>
      </c>
      <c r="C905" t="s">
        <v>46</v>
      </c>
      <c r="D905" t="s">
        <v>230</v>
      </c>
      <c r="E905" t="b">
        <f t="shared" si="28"/>
        <v>1</v>
      </c>
      <c r="F905" s="6">
        <v>99075985721.569687</v>
      </c>
      <c r="G905" s="6">
        <v>16017966</v>
      </c>
      <c r="H905" s="7">
        <f t="shared" si="29"/>
        <v>6185.3037846109601</v>
      </c>
    </row>
    <row r="906" spans="1:8" x14ac:dyDescent="0.4">
      <c r="A906">
        <v>901</v>
      </c>
      <c r="B906" t="str">
        <f>VLOOKUP($C906,regios!$B:$E,4,0)</f>
        <v>Upper middle income</v>
      </c>
      <c r="C906" t="s">
        <v>47</v>
      </c>
      <c r="D906" t="s">
        <v>230</v>
      </c>
      <c r="E906" t="b">
        <f t="shared" si="28"/>
        <v>1</v>
      </c>
      <c r="F906" s="6">
        <v>1955346768757.6389</v>
      </c>
      <c r="G906" s="6">
        <v>1296075000</v>
      </c>
      <c r="H906" s="7">
        <f t="shared" si="29"/>
        <v>1508.6679156357764</v>
      </c>
    </row>
    <row r="907" spans="1:8" x14ac:dyDescent="0.4">
      <c r="A907">
        <v>902</v>
      </c>
      <c r="B907" t="str">
        <f>VLOOKUP($C907,regios!$B:$E,4,0)</f>
        <v>Lower middle income</v>
      </c>
      <c r="C907" t="s">
        <v>48</v>
      </c>
      <c r="D907" t="s">
        <v>230</v>
      </c>
      <c r="E907" t="b">
        <f t="shared" si="28"/>
        <v>1</v>
      </c>
      <c r="F907" s="6">
        <v>23510575668.43943</v>
      </c>
      <c r="G907" s="6">
        <v>18544903</v>
      </c>
      <c r="H907" s="7">
        <f t="shared" si="29"/>
        <v>1267.7648229510519</v>
      </c>
    </row>
    <row r="908" spans="1:8" x14ac:dyDescent="0.4">
      <c r="A908">
        <v>903</v>
      </c>
      <c r="B908" t="str">
        <f>VLOOKUP($C908,regios!$B:$E,4,0)</f>
        <v>Lower middle income</v>
      </c>
      <c r="C908" t="s">
        <v>49</v>
      </c>
      <c r="D908" t="s">
        <v>230</v>
      </c>
      <c r="E908" t="b">
        <f t="shared" si="28"/>
        <v>1</v>
      </c>
      <c r="F908" s="6">
        <v>18826214135.641941</v>
      </c>
      <c r="G908" s="6">
        <v>16809407</v>
      </c>
      <c r="H908" s="7">
        <f t="shared" si="29"/>
        <v>1119.9808616474061</v>
      </c>
    </row>
    <row r="909" spans="1:8" x14ac:dyDescent="0.4">
      <c r="A909">
        <v>904</v>
      </c>
      <c r="B909" t="str">
        <f>VLOOKUP($C909,regios!$B:$E,4,0)</f>
        <v>Low income</v>
      </c>
      <c r="C909" t="s">
        <v>50</v>
      </c>
      <c r="D909" t="s">
        <v>230</v>
      </c>
      <c r="E909" t="b">
        <f t="shared" si="28"/>
        <v>1</v>
      </c>
      <c r="F909" s="6">
        <v>10297483481.223009</v>
      </c>
      <c r="G909" s="6">
        <v>54815607</v>
      </c>
      <c r="H909" s="7">
        <f t="shared" si="29"/>
        <v>187.85678102995391</v>
      </c>
    </row>
    <row r="910" spans="1:8" x14ac:dyDescent="0.4">
      <c r="A910">
        <v>905</v>
      </c>
      <c r="B910" t="str">
        <f>VLOOKUP($C910,regios!$B:$E,4,0)</f>
        <v>Lower middle income</v>
      </c>
      <c r="C910" t="s">
        <v>51</v>
      </c>
      <c r="D910" t="s">
        <v>230</v>
      </c>
      <c r="E910" t="b">
        <f t="shared" si="28"/>
        <v>1</v>
      </c>
      <c r="F910" s="6">
        <v>4656974940.1272087</v>
      </c>
      <c r="G910" s="6">
        <v>3543012</v>
      </c>
      <c r="H910" s="7">
        <f t="shared" si="29"/>
        <v>1314.4112806073501</v>
      </c>
    </row>
    <row r="911" spans="1:8" x14ac:dyDescent="0.4">
      <c r="A911">
        <v>906</v>
      </c>
      <c r="B911" t="str">
        <f>VLOOKUP($C911,regios!$B:$E,4,0)</f>
        <v>Upper middle income</v>
      </c>
      <c r="C911" t="s">
        <v>52</v>
      </c>
      <c r="D911" t="s">
        <v>230</v>
      </c>
      <c r="E911" t="b">
        <f t="shared" si="28"/>
        <v>1</v>
      </c>
      <c r="F911" s="6">
        <v>117092416666.2451</v>
      </c>
      <c r="G911" s="6">
        <v>41648268</v>
      </c>
      <c r="H911" s="7">
        <f t="shared" si="29"/>
        <v>2811.4594505165282</v>
      </c>
    </row>
    <row r="912" spans="1:8" x14ac:dyDescent="0.4">
      <c r="A912">
        <v>907</v>
      </c>
      <c r="B912" t="str">
        <f>VLOOKUP($C912,regios!$B:$E,4,0)</f>
        <v>Lower middle income</v>
      </c>
      <c r="C912" t="s">
        <v>53</v>
      </c>
      <c r="D912" t="s">
        <v>230</v>
      </c>
      <c r="E912" t="b">
        <f t="shared" si="28"/>
        <v>1</v>
      </c>
      <c r="F912" s="6">
        <v>633706110.79561448</v>
      </c>
      <c r="G912" s="6">
        <v>581154</v>
      </c>
      <c r="H912" s="7">
        <f t="shared" si="29"/>
        <v>1090.4271686947254</v>
      </c>
    </row>
    <row r="913" spans="1:8" x14ac:dyDescent="0.4">
      <c r="A913">
        <v>908</v>
      </c>
      <c r="B913" t="str">
        <f>VLOOKUP($C913,regios!$B:$E,4,0)</f>
        <v>Lower middle income</v>
      </c>
      <c r="C913" t="s">
        <v>54</v>
      </c>
      <c r="D913" t="s">
        <v>230</v>
      </c>
      <c r="E913" t="b">
        <f t="shared" si="28"/>
        <v>1</v>
      </c>
      <c r="F913" s="6">
        <v>924940011.83689654</v>
      </c>
      <c r="G913" s="6">
        <v>486583</v>
      </c>
      <c r="H913" s="7">
        <f t="shared" si="29"/>
        <v>1900.8884647365333</v>
      </c>
    </row>
    <row r="914" spans="1:8" x14ac:dyDescent="0.4">
      <c r="A914">
        <v>909</v>
      </c>
      <c r="B914" t="str">
        <f>VLOOKUP($C914,regios!$B:$E,4,0)</f>
        <v>Upper middle income</v>
      </c>
      <c r="C914" t="s">
        <v>55</v>
      </c>
      <c r="D914" t="s">
        <v>230</v>
      </c>
      <c r="E914" t="b">
        <f t="shared" si="28"/>
        <v>1</v>
      </c>
      <c r="F914" s="6">
        <v>18610594846.208302</v>
      </c>
      <c r="G914" s="6">
        <v>4252800</v>
      </c>
      <c r="H914" s="7">
        <f t="shared" si="29"/>
        <v>4376.0804284726064</v>
      </c>
    </row>
    <row r="915" spans="1:8" x14ac:dyDescent="0.4">
      <c r="A915">
        <v>910</v>
      </c>
      <c r="B915" t="str">
        <f>VLOOKUP($C915,regios!$B:$E,4,0)</f>
        <v>Upper middle income</v>
      </c>
      <c r="C915" t="s">
        <v>56</v>
      </c>
      <c r="D915" t="s">
        <v>230</v>
      </c>
      <c r="E915" t="b">
        <f t="shared" si="28"/>
        <v>1</v>
      </c>
      <c r="F915" s="6">
        <v>38203000000</v>
      </c>
      <c r="G915" s="6">
        <v>11225294</v>
      </c>
      <c r="H915" s="7">
        <f t="shared" si="29"/>
        <v>3403.29616311163</v>
      </c>
    </row>
    <row r="916" spans="1:8" x14ac:dyDescent="0.4">
      <c r="A916">
        <v>911</v>
      </c>
      <c r="B916" t="str">
        <f>VLOOKUP($C916,regios!$B:$E,4,0)</f>
        <v>High income</v>
      </c>
      <c r="C916" t="s">
        <v>57</v>
      </c>
      <c r="D916" t="s">
        <v>230</v>
      </c>
      <c r="E916" t="b">
        <f t="shared" si="28"/>
        <v>0</v>
      </c>
      <c r="F916" s="6" t="e">
        <v>#N/A</v>
      </c>
      <c r="G916" s="6">
        <v>134192</v>
      </c>
      <c r="H916" s="7" t="e">
        <f t="shared" si="29"/>
        <v>#N/A</v>
      </c>
    </row>
    <row r="917" spans="1:8" x14ac:dyDescent="0.4">
      <c r="A917">
        <v>912</v>
      </c>
      <c r="B917" t="str">
        <f>VLOOKUP($C917,regios!$B:$E,4,0)</f>
        <v>High income</v>
      </c>
      <c r="C917" t="s">
        <v>58</v>
      </c>
      <c r="D917" t="s">
        <v>230</v>
      </c>
      <c r="E917" t="b">
        <f t="shared" si="28"/>
        <v>0</v>
      </c>
      <c r="F917" s="6" t="e">
        <v>#N/A</v>
      </c>
      <c r="G917" s="6">
        <v>45286</v>
      </c>
      <c r="H917" s="7" t="e">
        <f t="shared" si="29"/>
        <v>#N/A</v>
      </c>
    </row>
    <row r="918" spans="1:8" x14ac:dyDescent="0.4">
      <c r="A918">
        <v>913</v>
      </c>
      <c r="B918" t="str">
        <f>VLOOKUP($C918,regios!$B:$E,4,0)</f>
        <v>High income</v>
      </c>
      <c r="C918" t="s">
        <v>59</v>
      </c>
      <c r="D918" t="s">
        <v>230</v>
      </c>
      <c r="E918" t="b">
        <f t="shared" si="28"/>
        <v>1</v>
      </c>
      <c r="F918" s="6">
        <v>17320552500</v>
      </c>
      <c r="G918" s="6">
        <v>1018684</v>
      </c>
      <c r="H918" s="7">
        <f t="shared" si="29"/>
        <v>17002.870860836138</v>
      </c>
    </row>
    <row r="919" spans="1:8" x14ac:dyDescent="0.4">
      <c r="A919">
        <v>914</v>
      </c>
      <c r="B919" t="str">
        <f>VLOOKUP($C919,regios!$B:$E,4,0)</f>
        <v>High income</v>
      </c>
      <c r="C919" t="s">
        <v>60</v>
      </c>
      <c r="D919" t="s">
        <v>230</v>
      </c>
      <c r="E919" t="b">
        <f t="shared" si="28"/>
        <v>1</v>
      </c>
      <c r="F919" s="6">
        <v>119814434353.5748</v>
      </c>
      <c r="G919" s="6">
        <v>10197101</v>
      </c>
      <c r="H919" s="7">
        <f t="shared" si="29"/>
        <v>11749.852664357722</v>
      </c>
    </row>
    <row r="920" spans="1:8" x14ac:dyDescent="0.4">
      <c r="A920">
        <v>915</v>
      </c>
      <c r="B920" t="str">
        <f>VLOOKUP($C920,regios!$B:$E,4,0)</f>
        <v>High income</v>
      </c>
      <c r="C920" t="s">
        <v>61</v>
      </c>
      <c r="D920" t="s">
        <v>230</v>
      </c>
      <c r="E920" t="b">
        <f t="shared" si="28"/>
        <v>1</v>
      </c>
      <c r="F920" s="6">
        <v>2814353869359.0811</v>
      </c>
      <c r="G920" s="6">
        <v>82516260</v>
      </c>
      <c r="H920" s="7">
        <f t="shared" si="29"/>
        <v>34106.658122400135</v>
      </c>
    </row>
    <row r="921" spans="1:8" x14ac:dyDescent="0.4">
      <c r="A921">
        <v>916</v>
      </c>
      <c r="B921" t="str">
        <f>VLOOKUP($C921,regios!$B:$E,4,0)</f>
        <v>Lower middle income</v>
      </c>
      <c r="C921" t="s">
        <v>62</v>
      </c>
      <c r="D921" t="s">
        <v>230</v>
      </c>
      <c r="E921" t="b">
        <f t="shared" si="28"/>
        <v>1</v>
      </c>
      <c r="F921" s="6">
        <v>666072101.77750516</v>
      </c>
      <c r="G921" s="6">
        <v>818373</v>
      </c>
      <c r="H921" s="7">
        <f t="shared" si="29"/>
        <v>813.89794357524647</v>
      </c>
    </row>
    <row r="922" spans="1:8" x14ac:dyDescent="0.4">
      <c r="A922">
        <v>917</v>
      </c>
      <c r="B922" t="str">
        <f>VLOOKUP($C922,regios!$B:$E,4,0)</f>
        <v>Upper middle income</v>
      </c>
      <c r="C922" t="s">
        <v>63</v>
      </c>
      <c r="D922" t="s">
        <v>230</v>
      </c>
      <c r="E922" t="b">
        <f t="shared" si="28"/>
        <v>1</v>
      </c>
      <c r="F922" s="6">
        <v>367200000</v>
      </c>
      <c r="G922" s="6">
        <v>68574</v>
      </c>
      <c r="H922" s="7">
        <f t="shared" si="29"/>
        <v>5354.7991950301866</v>
      </c>
    </row>
    <row r="923" spans="1:8" x14ac:dyDescent="0.4">
      <c r="A923">
        <v>918</v>
      </c>
      <c r="B923" t="str">
        <f>VLOOKUP($C923,regios!$B:$E,4,0)</f>
        <v>High income</v>
      </c>
      <c r="C923" t="s">
        <v>64</v>
      </c>
      <c r="D923" t="s">
        <v>230</v>
      </c>
      <c r="E923" t="b">
        <f t="shared" si="28"/>
        <v>1</v>
      </c>
      <c r="F923" s="6">
        <v>251373002954.38229</v>
      </c>
      <c r="G923" s="6">
        <v>5404523</v>
      </c>
      <c r="H923" s="7">
        <f t="shared" si="29"/>
        <v>46511.598332430505</v>
      </c>
    </row>
    <row r="924" spans="1:8" x14ac:dyDescent="0.4">
      <c r="A924">
        <v>919</v>
      </c>
      <c r="B924" t="str">
        <f>VLOOKUP($C924,regios!$B:$E,4,0)</f>
        <v>Upper middle income</v>
      </c>
      <c r="C924" t="s">
        <v>65</v>
      </c>
      <c r="D924" t="s">
        <v>230</v>
      </c>
      <c r="E924" t="b">
        <f t="shared" si="28"/>
        <v>1</v>
      </c>
      <c r="F924" s="6">
        <v>22322387382.49403</v>
      </c>
      <c r="G924" s="6">
        <v>9043127</v>
      </c>
      <c r="H924" s="7">
        <f t="shared" si="29"/>
        <v>2468.4367898951359</v>
      </c>
    </row>
    <row r="925" spans="1:8" x14ac:dyDescent="0.4">
      <c r="A925">
        <v>920</v>
      </c>
      <c r="B925" t="str">
        <f>VLOOKUP($C925,regios!$B:$E,4,0)</f>
        <v>Lower middle income</v>
      </c>
      <c r="C925" t="s">
        <v>66</v>
      </c>
      <c r="D925" t="s">
        <v>230</v>
      </c>
      <c r="E925" t="b">
        <f t="shared" si="28"/>
        <v>1</v>
      </c>
      <c r="F925" s="6">
        <v>85332581188.610703</v>
      </c>
      <c r="G925" s="6">
        <v>32510186</v>
      </c>
      <c r="H925" s="7">
        <f t="shared" si="29"/>
        <v>2624.7952315194598</v>
      </c>
    </row>
    <row r="926" spans="1:8" x14ac:dyDescent="0.4">
      <c r="A926">
        <v>921</v>
      </c>
      <c r="B926" t="str">
        <f>VLOOKUP($C926,regios!$B:$E,4,0)</f>
        <v>Upper middle income</v>
      </c>
      <c r="C926" t="s">
        <v>67</v>
      </c>
      <c r="D926" t="s">
        <v>230</v>
      </c>
      <c r="E926" t="b">
        <f t="shared" si="28"/>
        <v>1</v>
      </c>
      <c r="F926" s="6">
        <v>36591661000</v>
      </c>
      <c r="G926" s="6">
        <v>13534593</v>
      </c>
      <c r="H926" s="7">
        <f t="shared" si="29"/>
        <v>2703.5656705746528</v>
      </c>
    </row>
    <row r="927" spans="1:8" x14ac:dyDescent="0.4">
      <c r="A927">
        <v>922</v>
      </c>
      <c r="B927" t="str">
        <f>VLOOKUP($C927,regios!$B:$E,4,0)</f>
        <v>Lower middle income</v>
      </c>
      <c r="C927" t="s">
        <v>68</v>
      </c>
      <c r="D927" t="s">
        <v>230</v>
      </c>
      <c r="E927" t="b">
        <f t="shared" si="28"/>
        <v>1</v>
      </c>
      <c r="F927" s="6">
        <v>78782467532.467529</v>
      </c>
      <c r="G927" s="6">
        <v>77522427</v>
      </c>
      <c r="H927" s="7">
        <f t="shared" si="29"/>
        <v>1016.2538839562844</v>
      </c>
    </row>
    <row r="928" spans="1:8" x14ac:dyDescent="0.4">
      <c r="A928">
        <v>923</v>
      </c>
      <c r="B928" t="str">
        <f>VLOOKUP($C928,regios!$B:$E,4,0)</f>
        <v>Low income</v>
      </c>
      <c r="C928" t="s">
        <v>69</v>
      </c>
      <c r="D928" t="s">
        <v>230</v>
      </c>
      <c r="E928" t="b">
        <f t="shared" si="28"/>
        <v>1</v>
      </c>
      <c r="F928" s="6">
        <v>1109054005.4397099</v>
      </c>
      <c r="G928" s="6">
        <v>2763140</v>
      </c>
      <c r="H928" s="7">
        <f t="shared" si="29"/>
        <v>401.37452515605793</v>
      </c>
    </row>
    <row r="929" spans="1:8" x14ac:dyDescent="0.4">
      <c r="A929">
        <v>924</v>
      </c>
      <c r="B929" t="str">
        <f>VLOOKUP($C929,regios!$B:$E,4,0)</f>
        <v>High income</v>
      </c>
      <c r="C929" t="s">
        <v>70</v>
      </c>
      <c r="D929" t="s">
        <v>230</v>
      </c>
      <c r="E929" t="b">
        <f t="shared" si="28"/>
        <v>1</v>
      </c>
      <c r="F929" s="6">
        <v>1069055675273.748</v>
      </c>
      <c r="G929" s="6">
        <v>42921895</v>
      </c>
      <c r="H929" s="7">
        <f t="shared" si="29"/>
        <v>24907.000850585653</v>
      </c>
    </row>
    <row r="930" spans="1:8" x14ac:dyDescent="0.4">
      <c r="A930">
        <v>925</v>
      </c>
      <c r="B930" t="str">
        <f>VLOOKUP($C930,regios!$B:$E,4,0)</f>
        <v>High income</v>
      </c>
      <c r="C930" t="s">
        <v>71</v>
      </c>
      <c r="D930" t="s">
        <v>230</v>
      </c>
      <c r="E930" t="b">
        <f t="shared" si="28"/>
        <v>1</v>
      </c>
      <c r="F930" s="6">
        <v>12145911801.242241</v>
      </c>
      <c r="G930" s="6">
        <v>1362550</v>
      </c>
      <c r="H930" s="7">
        <f t="shared" si="29"/>
        <v>8914.103556744516</v>
      </c>
    </row>
    <row r="931" spans="1:8" x14ac:dyDescent="0.4">
      <c r="A931">
        <v>926</v>
      </c>
      <c r="B931" t="str">
        <f>VLOOKUP($C931,regios!$B:$E,4,0)</f>
        <v>Low income</v>
      </c>
      <c r="C931" t="s">
        <v>72</v>
      </c>
      <c r="D931" t="s">
        <v>230</v>
      </c>
      <c r="E931" t="b">
        <f t="shared" si="28"/>
        <v>1</v>
      </c>
      <c r="F931" s="6">
        <v>10131187261.44208</v>
      </c>
      <c r="G931" s="6">
        <v>75301026</v>
      </c>
      <c r="H931" s="7">
        <f t="shared" si="29"/>
        <v>134.54248633268395</v>
      </c>
    </row>
    <row r="932" spans="1:8" x14ac:dyDescent="0.4">
      <c r="A932">
        <v>927</v>
      </c>
      <c r="B932" t="str">
        <f>VLOOKUP($C932,regios!$B:$E,4,0)</f>
        <v>High income</v>
      </c>
      <c r="C932" t="s">
        <v>73</v>
      </c>
      <c r="D932" t="s">
        <v>230</v>
      </c>
      <c r="E932" t="b">
        <f t="shared" si="28"/>
        <v>1</v>
      </c>
      <c r="F932" s="6">
        <v>197479443979.15109</v>
      </c>
      <c r="G932" s="6">
        <v>5228172</v>
      </c>
      <c r="H932" s="7">
        <f t="shared" si="29"/>
        <v>37772.178111039786</v>
      </c>
    </row>
    <row r="933" spans="1:8" x14ac:dyDescent="0.4">
      <c r="A933">
        <v>928</v>
      </c>
      <c r="B933" t="str">
        <f>VLOOKUP($C933,regios!$B:$E,4,0)</f>
        <v>Upper middle income</v>
      </c>
      <c r="C933" t="s">
        <v>74</v>
      </c>
      <c r="D933" t="s">
        <v>230</v>
      </c>
      <c r="E933" t="b">
        <f t="shared" si="28"/>
        <v>1</v>
      </c>
      <c r="F933" s="6">
        <v>2708078476.6301212</v>
      </c>
      <c r="G933" s="6">
        <v>866694.00000000012</v>
      </c>
      <c r="H933" s="7">
        <f t="shared" si="29"/>
        <v>3124.6073892632471</v>
      </c>
    </row>
    <row r="934" spans="1:8" x14ac:dyDescent="0.4">
      <c r="A934">
        <v>929</v>
      </c>
      <c r="B934" t="str">
        <f>VLOOKUP($C934,regios!$B:$E,4,0)</f>
        <v>High income</v>
      </c>
      <c r="C934" t="s">
        <v>75</v>
      </c>
      <c r="D934" t="s">
        <v>230</v>
      </c>
      <c r="E934" t="b">
        <f t="shared" si="28"/>
        <v>1</v>
      </c>
      <c r="F934" s="6">
        <v>2119633181634.3679</v>
      </c>
      <c r="G934" s="6">
        <v>62716306.000000007</v>
      </c>
      <c r="H934" s="7">
        <f t="shared" si="29"/>
        <v>33797.162441843553</v>
      </c>
    </row>
    <row r="935" spans="1:8" x14ac:dyDescent="0.4">
      <c r="A935">
        <v>930</v>
      </c>
      <c r="B935" t="str">
        <f>VLOOKUP($C935,regios!$B:$E,4,0)</f>
        <v>High income</v>
      </c>
      <c r="C935" t="s">
        <v>76</v>
      </c>
      <c r="D935" t="s">
        <v>230</v>
      </c>
      <c r="E935" t="b">
        <f t="shared" si="28"/>
        <v>1</v>
      </c>
      <c r="F935" s="6">
        <v>1724770770.8339281</v>
      </c>
      <c r="G935" s="6">
        <v>47989</v>
      </c>
      <c r="H935" s="7">
        <f t="shared" si="29"/>
        <v>35940.960862571177</v>
      </c>
    </row>
    <row r="936" spans="1:8" x14ac:dyDescent="0.4">
      <c r="A936">
        <v>931</v>
      </c>
      <c r="B936" t="str">
        <f>VLOOKUP($C936,regios!$B:$E,4,0)</f>
        <v>Lower middle income</v>
      </c>
      <c r="C936" t="s">
        <v>77</v>
      </c>
      <c r="D936" t="s">
        <v>230</v>
      </c>
      <c r="E936" t="b">
        <f t="shared" si="28"/>
        <v>1</v>
      </c>
      <c r="F936" s="6">
        <v>240236000</v>
      </c>
      <c r="G936" s="6">
        <v>111438</v>
      </c>
      <c r="H936" s="7">
        <f t="shared" si="29"/>
        <v>2155.7816902672339</v>
      </c>
    </row>
    <row r="937" spans="1:8" x14ac:dyDescent="0.4">
      <c r="A937">
        <v>932</v>
      </c>
      <c r="B937" t="str">
        <f>VLOOKUP($C937,regios!$B:$E,4,0)</f>
        <v>Upper middle income</v>
      </c>
      <c r="C937" t="s">
        <v>78</v>
      </c>
      <c r="D937" t="s">
        <v>230</v>
      </c>
      <c r="E937" t="b">
        <f t="shared" si="28"/>
        <v>1</v>
      </c>
      <c r="F937" s="6">
        <v>7770219008.2129335</v>
      </c>
      <c r="G937" s="6">
        <v>1417110</v>
      </c>
      <c r="H937" s="7">
        <f t="shared" si="29"/>
        <v>5483.1445746716445</v>
      </c>
    </row>
    <row r="938" spans="1:8" x14ac:dyDescent="0.4">
      <c r="A938">
        <v>933</v>
      </c>
      <c r="B938" t="str">
        <f>VLOOKUP($C938,regios!$B:$E,4,0)</f>
        <v>High income</v>
      </c>
      <c r="C938" t="s">
        <v>79</v>
      </c>
      <c r="D938" t="s">
        <v>230</v>
      </c>
      <c r="E938" t="b">
        <f t="shared" si="28"/>
        <v>1</v>
      </c>
      <c r="F938" s="6">
        <v>2421525082387.4038</v>
      </c>
      <c r="G938" s="6">
        <v>59987905</v>
      </c>
      <c r="H938" s="7">
        <f t="shared" si="29"/>
        <v>40366.888665096805</v>
      </c>
    </row>
    <row r="939" spans="1:8" x14ac:dyDescent="0.4">
      <c r="A939">
        <v>934</v>
      </c>
      <c r="B939" t="str">
        <f>VLOOKUP($C939,regios!$B:$E,4,0)</f>
        <v>Upper middle income</v>
      </c>
      <c r="C939" t="s">
        <v>80</v>
      </c>
      <c r="D939" t="s">
        <v>230</v>
      </c>
      <c r="E939" t="b">
        <f t="shared" si="28"/>
        <v>1</v>
      </c>
      <c r="F939" s="6">
        <v>5125365191.9866438</v>
      </c>
      <c r="G939" s="6">
        <v>3927340</v>
      </c>
      <c r="H939" s="7">
        <f t="shared" si="29"/>
        <v>1305.0474855720777</v>
      </c>
    </row>
    <row r="940" spans="1:8" x14ac:dyDescent="0.4">
      <c r="A940">
        <v>935</v>
      </c>
      <c r="B940" t="str">
        <f>VLOOKUP($C940,regios!$B:$E,4,0)</f>
        <v>Lower middle income</v>
      </c>
      <c r="C940" t="s">
        <v>81</v>
      </c>
      <c r="D940" t="s">
        <v>230</v>
      </c>
      <c r="E940" t="b">
        <f t="shared" si="28"/>
        <v>1</v>
      </c>
      <c r="F940" s="6">
        <v>8881417906.714323</v>
      </c>
      <c r="G940" s="6">
        <v>21906444</v>
      </c>
      <c r="H940" s="7">
        <f t="shared" si="29"/>
        <v>405.42490176471921</v>
      </c>
    </row>
    <row r="941" spans="1:8" x14ac:dyDescent="0.4">
      <c r="A941">
        <v>936</v>
      </c>
      <c r="B941" t="str">
        <f>VLOOKUP($C941,regios!$B:$E,4,0)</f>
        <v>High income</v>
      </c>
      <c r="C941" t="s">
        <v>82</v>
      </c>
      <c r="D941" t="s">
        <v>230</v>
      </c>
      <c r="E941" t="b">
        <f t="shared" si="28"/>
        <v>0</v>
      </c>
      <c r="F941" s="6" t="e">
        <v>#N/A</v>
      </c>
      <c r="G941" s="6">
        <v>28716</v>
      </c>
      <c r="H941" s="7" t="e">
        <f t="shared" si="29"/>
        <v>#N/A</v>
      </c>
    </row>
    <row r="942" spans="1:8" x14ac:dyDescent="0.4">
      <c r="A942">
        <v>937</v>
      </c>
      <c r="B942" t="str">
        <f>VLOOKUP($C942,regios!$B:$E,4,0)</f>
        <v>Lower middle income</v>
      </c>
      <c r="C942" t="s">
        <v>83</v>
      </c>
      <c r="D942" t="s">
        <v>230</v>
      </c>
      <c r="E942" t="b">
        <f t="shared" si="28"/>
        <v>1</v>
      </c>
      <c r="F942" s="6">
        <v>3635458213.6596208</v>
      </c>
      <c r="G942" s="6">
        <v>8961039</v>
      </c>
      <c r="H942" s="7">
        <f t="shared" si="29"/>
        <v>405.69605976043857</v>
      </c>
    </row>
    <row r="943" spans="1:8" x14ac:dyDescent="0.4">
      <c r="A943">
        <v>938</v>
      </c>
      <c r="B943" t="str">
        <f>VLOOKUP($C943,regios!$B:$E,4,0)</f>
        <v>Low income</v>
      </c>
      <c r="C943" t="s">
        <v>84</v>
      </c>
      <c r="D943" t="s">
        <v>230</v>
      </c>
      <c r="E943" t="b">
        <f t="shared" si="28"/>
        <v>1</v>
      </c>
      <c r="F943" s="6">
        <v>961900651.42344093</v>
      </c>
      <c r="G943" s="6">
        <v>1612225</v>
      </c>
      <c r="H943" s="7">
        <f t="shared" si="29"/>
        <v>596.62928649750563</v>
      </c>
    </row>
    <row r="944" spans="1:8" x14ac:dyDescent="0.4">
      <c r="A944">
        <v>939</v>
      </c>
      <c r="B944" t="str">
        <f>VLOOKUP($C944,regios!$B:$E,4,0)</f>
        <v>Low income</v>
      </c>
      <c r="C944" t="s">
        <v>85</v>
      </c>
      <c r="D944" t="s">
        <v>230</v>
      </c>
      <c r="E944" t="b">
        <f t="shared" si="28"/>
        <v>1</v>
      </c>
      <c r="F944" s="6">
        <v>532062894.80312282</v>
      </c>
      <c r="G944" s="6">
        <v>1347009</v>
      </c>
      <c r="H944" s="7">
        <f t="shared" si="29"/>
        <v>394.99579795170098</v>
      </c>
    </row>
    <row r="945" spans="1:8" x14ac:dyDescent="0.4">
      <c r="A945">
        <v>940</v>
      </c>
      <c r="B945" t="str">
        <f>VLOOKUP($C945,regios!$B:$E,4,0)</f>
        <v>Upper middle income</v>
      </c>
      <c r="C945" t="s">
        <v>86</v>
      </c>
      <c r="D945" t="s">
        <v>230</v>
      </c>
      <c r="E945" t="b">
        <f t="shared" si="28"/>
        <v>1</v>
      </c>
      <c r="F945" s="6">
        <v>4410764338.667325</v>
      </c>
      <c r="G945" s="6">
        <v>826355</v>
      </c>
      <c r="H945" s="7">
        <f t="shared" si="29"/>
        <v>5337.6143892967611</v>
      </c>
    </row>
    <row r="946" spans="1:8" x14ac:dyDescent="0.4">
      <c r="A946">
        <v>941</v>
      </c>
      <c r="B946" t="str">
        <f>VLOOKUP($C946,regios!$B:$E,4,0)</f>
        <v>High income</v>
      </c>
      <c r="C946" t="s">
        <v>87</v>
      </c>
      <c r="D946" t="s">
        <v>230</v>
      </c>
      <c r="E946" t="b">
        <f t="shared" si="28"/>
        <v>1</v>
      </c>
      <c r="F946" s="6">
        <v>240963562236.12729</v>
      </c>
      <c r="G946" s="6">
        <v>10955141</v>
      </c>
      <c r="H946" s="7">
        <f t="shared" si="29"/>
        <v>21995.47794374598</v>
      </c>
    </row>
    <row r="947" spans="1:8" x14ac:dyDescent="0.4">
      <c r="A947">
        <v>942</v>
      </c>
      <c r="B947" t="str">
        <f>VLOOKUP($C947,regios!$B:$E,4,0)</f>
        <v>Upper middle income</v>
      </c>
      <c r="C947" t="s">
        <v>88</v>
      </c>
      <c r="D947" t="s">
        <v>230</v>
      </c>
      <c r="E947" t="b">
        <f t="shared" si="28"/>
        <v>1</v>
      </c>
      <c r="F947" s="6">
        <v>599118592.5925926</v>
      </c>
      <c r="G947" s="6">
        <v>109516</v>
      </c>
      <c r="H947" s="7">
        <f t="shared" si="29"/>
        <v>5470.6033145165329</v>
      </c>
    </row>
    <row r="948" spans="1:8" x14ac:dyDescent="0.4">
      <c r="A948">
        <v>943</v>
      </c>
      <c r="B948" t="str">
        <f>VLOOKUP($C948,regios!$B:$E,4,0)</f>
        <v>High income</v>
      </c>
      <c r="C948" t="s">
        <v>89</v>
      </c>
      <c r="D948" t="s">
        <v>230</v>
      </c>
      <c r="E948" t="b">
        <f t="shared" si="28"/>
        <v>1</v>
      </c>
      <c r="F948" s="6">
        <v>1822499769.2393849</v>
      </c>
      <c r="G948" s="6">
        <v>56911</v>
      </c>
      <c r="H948" s="7">
        <f t="shared" si="29"/>
        <v>32023.682051613658</v>
      </c>
    </row>
    <row r="949" spans="1:8" x14ac:dyDescent="0.4">
      <c r="A949">
        <v>944</v>
      </c>
      <c r="B949" t="str">
        <f>VLOOKUP($C949,regios!$B:$E,4,0)</f>
        <v>Upper middle income</v>
      </c>
      <c r="C949" t="s">
        <v>90</v>
      </c>
      <c r="D949" t="s">
        <v>230</v>
      </c>
      <c r="E949" t="b">
        <f t="shared" si="28"/>
        <v>1</v>
      </c>
      <c r="F949" s="6">
        <v>23577298094.65707</v>
      </c>
      <c r="G949" s="6">
        <v>12682108</v>
      </c>
      <c r="H949" s="7">
        <f t="shared" si="29"/>
        <v>1859.0992991588678</v>
      </c>
    </row>
    <row r="950" spans="1:8" x14ac:dyDescent="0.4">
      <c r="A950">
        <v>945</v>
      </c>
      <c r="B950" t="str">
        <f>VLOOKUP($C950,regios!$B:$E,4,0)</f>
        <v>High income</v>
      </c>
      <c r="C950" t="s">
        <v>91</v>
      </c>
      <c r="D950" t="s">
        <v>230</v>
      </c>
      <c r="E950" t="b">
        <f t="shared" si="28"/>
        <v>1</v>
      </c>
      <c r="F950" s="6">
        <v>3869000000</v>
      </c>
      <c r="G950" s="6">
        <v>164004</v>
      </c>
      <c r="H950" s="7">
        <f t="shared" si="29"/>
        <v>23590.888027121291</v>
      </c>
    </row>
    <row r="951" spans="1:8" x14ac:dyDescent="0.4">
      <c r="A951">
        <v>946</v>
      </c>
      <c r="B951" t="str">
        <f>VLOOKUP($C951,regios!$B:$E,4,0)</f>
        <v>High income</v>
      </c>
      <c r="C951" t="s">
        <v>92</v>
      </c>
      <c r="D951" t="s">
        <v>230</v>
      </c>
      <c r="E951" t="b">
        <f t="shared" si="28"/>
        <v>1</v>
      </c>
      <c r="F951" s="6">
        <v>787814379.18384337</v>
      </c>
      <c r="G951" s="6">
        <v>760424</v>
      </c>
      <c r="H951" s="7">
        <f t="shared" si="29"/>
        <v>1036.0198773103471</v>
      </c>
    </row>
    <row r="952" spans="1:8" x14ac:dyDescent="0.4">
      <c r="A952">
        <v>947</v>
      </c>
      <c r="B952" t="str">
        <f>VLOOKUP($C952,regios!$B:$E,4,0)</f>
        <v>High income</v>
      </c>
      <c r="C952" t="s">
        <v>93</v>
      </c>
      <c r="D952" t="s">
        <v>230</v>
      </c>
      <c r="E952" t="b">
        <f t="shared" si="28"/>
        <v>1</v>
      </c>
      <c r="F952" s="6">
        <v>169099768875.1926</v>
      </c>
      <c r="G952" s="6">
        <v>6783500.0000000009</v>
      </c>
      <c r="H952" s="7">
        <f t="shared" si="29"/>
        <v>24928.100372255114</v>
      </c>
    </row>
    <row r="953" spans="1:8" x14ac:dyDescent="0.4">
      <c r="A953">
        <v>948</v>
      </c>
      <c r="B953" t="str">
        <f>VLOOKUP($C953,regios!$B:$E,4,0)</f>
        <v>Lower middle income</v>
      </c>
      <c r="C953" t="s">
        <v>94</v>
      </c>
      <c r="D953" t="s">
        <v>230</v>
      </c>
      <c r="E953" t="b">
        <f t="shared" si="28"/>
        <v>1</v>
      </c>
      <c r="F953" s="6">
        <v>8869299234.3376961</v>
      </c>
      <c r="G953" s="6">
        <v>7383407</v>
      </c>
      <c r="H953" s="7">
        <f t="shared" si="29"/>
        <v>1201.2475046191678</v>
      </c>
    </row>
    <row r="954" spans="1:8" x14ac:dyDescent="0.4">
      <c r="A954">
        <v>949</v>
      </c>
      <c r="B954" t="str">
        <f>VLOOKUP($C954,regios!$B:$E,4,0)</f>
        <v>High income</v>
      </c>
      <c r="C954" t="s">
        <v>95</v>
      </c>
      <c r="D954" t="s">
        <v>230</v>
      </c>
      <c r="E954" t="b">
        <f t="shared" si="28"/>
        <v>1</v>
      </c>
      <c r="F954" s="6">
        <v>41855265955.291931</v>
      </c>
      <c r="G954" s="6">
        <v>4304600</v>
      </c>
      <c r="H954" s="7">
        <f t="shared" si="29"/>
        <v>9723.3810238563237</v>
      </c>
    </row>
    <row r="955" spans="1:8" x14ac:dyDescent="0.4">
      <c r="A955">
        <v>950</v>
      </c>
      <c r="B955" t="str">
        <f>VLOOKUP($C955,regios!$B:$E,4,0)</f>
        <v>Lower middle income</v>
      </c>
      <c r="C955" t="s">
        <v>96</v>
      </c>
      <c r="D955" t="s">
        <v>230</v>
      </c>
      <c r="E955" t="b">
        <f t="shared" si="28"/>
        <v>1</v>
      </c>
      <c r="F955" s="6">
        <v>6087360734.6231499</v>
      </c>
      <c r="G955" s="6">
        <v>8961489</v>
      </c>
      <c r="H955" s="7">
        <f t="shared" si="29"/>
        <v>679.28005431052247</v>
      </c>
    </row>
    <row r="956" spans="1:8" x14ac:dyDescent="0.4">
      <c r="A956">
        <v>951</v>
      </c>
      <c r="B956" t="str">
        <f>VLOOKUP($C956,regios!$B:$E,4,0)</f>
        <v>High income</v>
      </c>
      <c r="C956" t="s">
        <v>97</v>
      </c>
      <c r="D956" t="s">
        <v>230</v>
      </c>
      <c r="E956" t="b">
        <f t="shared" si="28"/>
        <v>1</v>
      </c>
      <c r="F956" s="6">
        <v>104120820258.6687</v>
      </c>
      <c r="G956" s="6">
        <v>10107146</v>
      </c>
      <c r="H956" s="7">
        <f t="shared" si="29"/>
        <v>10301.703394674292</v>
      </c>
    </row>
    <row r="957" spans="1:8" x14ac:dyDescent="0.4">
      <c r="A957">
        <v>952</v>
      </c>
      <c r="B957" t="str">
        <f>VLOOKUP($C957,regios!$B:$E,4,0)</f>
        <v>Upper middle income</v>
      </c>
      <c r="C957" t="s">
        <v>98</v>
      </c>
      <c r="D957" t="s">
        <v>230</v>
      </c>
      <c r="E957" t="b">
        <f t="shared" si="28"/>
        <v>1</v>
      </c>
      <c r="F957" s="6">
        <v>256836875295.4519</v>
      </c>
      <c r="G957" s="6">
        <v>225938595</v>
      </c>
      <c r="H957" s="7">
        <f t="shared" si="29"/>
        <v>1136.7552112796484</v>
      </c>
    </row>
    <row r="958" spans="1:8" x14ac:dyDescent="0.4">
      <c r="A958">
        <v>953</v>
      </c>
      <c r="B958" t="str">
        <f>VLOOKUP($C958,regios!$B:$E,4,0)</f>
        <v>High income</v>
      </c>
      <c r="C958" t="s">
        <v>99</v>
      </c>
      <c r="D958" t="s">
        <v>230</v>
      </c>
      <c r="E958" t="b">
        <f t="shared" si="28"/>
        <v>1</v>
      </c>
      <c r="F958" s="6">
        <v>2822358473.1698322</v>
      </c>
      <c r="G958" s="6">
        <v>78677</v>
      </c>
      <c r="H958" s="7">
        <f t="shared" si="29"/>
        <v>35872.726122880034</v>
      </c>
    </row>
    <row r="959" spans="1:8" x14ac:dyDescent="0.4">
      <c r="A959">
        <v>954</v>
      </c>
      <c r="B959" t="str">
        <f>VLOOKUP($C959,regios!$B:$E,4,0)</f>
        <v>Lower middle income</v>
      </c>
      <c r="C959" t="s">
        <v>100</v>
      </c>
      <c r="D959" t="s">
        <v>230</v>
      </c>
      <c r="E959" t="b">
        <f t="shared" si="28"/>
        <v>1</v>
      </c>
      <c r="F959" s="6">
        <v>709148514815.78748</v>
      </c>
      <c r="G959" s="6">
        <v>1136264583</v>
      </c>
      <c r="H959" s="7">
        <f t="shared" si="29"/>
        <v>624.10509438169072</v>
      </c>
    </row>
    <row r="960" spans="1:8" x14ac:dyDescent="0.4">
      <c r="A960">
        <v>955</v>
      </c>
      <c r="B960" t="str">
        <f>VLOOKUP($C960,regios!$B:$E,4,0)</f>
        <v>High income</v>
      </c>
      <c r="C960" t="s">
        <v>101</v>
      </c>
      <c r="D960" t="s">
        <v>230</v>
      </c>
      <c r="E960" t="b">
        <f t="shared" si="28"/>
        <v>1</v>
      </c>
      <c r="F960" s="6">
        <v>194372115041.065</v>
      </c>
      <c r="G960" s="6">
        <v>4070262</v>
      </c>
      <c r="H960" s="7">
        <f t="shared" si="29"/>
        <v>47754.202319424403</v>
      </c>
    </row>
    <row r="961" spans="1:8" x14ac:dyDescent="0.4">
      <c r="A961">
        <v>956</v>
      </c>
      <c r="B961" t="str">
        <f>VLOOKUP($C961,regios!$B:$E,4,0)</f>
        <v>Lower middle income</v>
      </c>
      <c r="C961" t="s">
        <v>102</v>
      </c>
      <c r="D961" t="s">
        <v>230</v>
      </c>
      <c r="E961" t="b">
        <f t="shared" si="28"/>
        <v>1</v>
      </c>
      <c r="F961" s="6">
        <v>190043433963.86621</v>
      </c>
      <c r="G961" s="6">
        <v>69061674</v>
      </c>
      <c r="H961" s="7">
        <f t="shared" si="29"/>
        <v>2751.7930417363791</v>
      </c>
    </row>
    <row r="962" spans="1:8" x14ac:dyDescent="0.4">
      <c r="A962">
        <v>957</v>
      </c>
      <c r="B962" t="str">
        <f>VLOOKUP($C962,regios!$B:$E,4,0)</f>
        <v>Upper middle income</v>
      </c>
      <c r="C962" t="s">
        <v>103</v>
      </c>
      <c r="D962" t="s">
        <v>230</v>
      </c>
      <c r="E962" t="b">
        <f t="shared" si="28"/>
        <v>1</v>
      </c>
      <c r="F962" s="6">
        <v>36627901762.063011</v>
      </c>
      <c r="G962" s="6">
        <v>27858948</v>
      </c>
      <c r="H962" s="7">
        <f t="shared" si="29"/>
        <v>1314.7625589474164</v>
      </c>
    </row>
    <row r="963" spans="1:8" x14ac:dyDescent="0.4">
      <c r="A963">
        <v>958</v>
      </c>
      <c r="B963" t="str">
        <f>VLOOKUP($C963,regios!$B:$E,4,0)</f>
        <v>High income</v>
      </c>
      <c r="C963" t="s">
        <v>104</v>
      </c>
      <c r="D963" t="s">
        <v>230</v>
      </c>
      <c r="E963" t="b">
        <f t="shared" si="28"/>
        <v>1</v>
      </c>
      <c r="F963" s="6">
        <v>13825302535.769899</v>
      </c>
      <c r="G963" s="6">
        <v>292074</v>
      </c>
      <c r="H963" s="7">
        <f t="shared" si="29"/>
        <v>47334.930653772331</v>
      </c>
    </row>
    <row r="964" spans="1:8" x14ac:dyDescent="0.4">
      <c r="A964">
        <v>959</v>
      </c>
      <c r="B964" t="str">
        <f>VLOOKUP($C964,regios!$B:$E,4,0)</f>
        <v>High income</v>
      </c>
      <c r="C964" t="s">
        <v>105</v>
      </c>
      <c r="D964" t="s">
        <v>230</v>
      </c>
      <c r="E964" t="b">
        <f t="shared" si="28"/>
        <v>1</v>
      </c>
      <c r="F964" s="6">
        <v>139973148371.26279</v>
      </c>
      <c r="G964" s="6">
        <v>6809000</v>
      </c>
      <c r="H964" s="7">
        <f t="shared" si="29"/>
        <v>20557.078627002906</v>
      </c>
    </row>
    <row r="965" spans="1:8" x14ac:dyDescent="0.4">
      <c r="A965">
        <v>960</v>
      </c>
      <c r="B965" t="str">
        <f>VLOOKUP($C965,regios!$B:$E,4,0)</f>
        <v>High income</v>
      </c>
      <c r="C965" t="s">
        <v>106</v>
      </c>
      <c r="D965" t="s">
        <v>230</v>
      </c>
      <c r="E965" t="b">
        <f t="shared" si="28"/>
        <v>1</v>
      </c>
      <c r="F965" s="6">
        <v>1806542968545.564</v>
      </c>
      <c r="G965" s="6">
        <v>57685327.000000007</v>
      </c>
      <c r="H965" s="7">
        <f t="shared" si="29"/>
        <v>31317.200794329616</v>
      </c>
    </row>
    <row r="966" spans="1:8" x14ac:dyDescent="0.4">
      <c r="A966">
        <v>961</v>
      </c>
      <c r="B966" t="str">
        <f>VLOOKUP($C966,regios!$B:$E,4,0)</f>
        <v>Upper middle income</v>
      </c>
      <c r="C966" t="s">
        <v>107</v>
      </c>
      <c r="D966" t="s">
        <v>230</v>
      </c>
      <c r="E966" t="b">
        <f t="shared" si="28"/>
        <v>1</v>
      </c>
      <c r="F966" s="6">
        <v>10174664853.947571</v>
      </c>
      <c r="G966" s="6">
        <v>2664024</v>
      </c>
      <c r="H966" s="7">
        <f t="shared" si="29"/>
        <v>3819.2842309031639</v>
      </c>
    </row>
    <row r="967" spans="1:8" x14ac:dyDescent="0.4">
      <c r="A967">
        <v>962</v>
      </c>
      <c r="B967" t="str">
        <f>VLOOKUP($C967,regios!$B:$E,4,0)</f>
        <v>Lower middle income</v>
      </c>
      <c r="C967" t="s">
        <v>108</v>
      </c>
      <c r="D967" t="s">
        <v>230</v>
      </c>
      <c r="E967" t="b">
        <f t="shared" ref="E967:E1030" si="30">NOT(ISERROR(F967))</f>
        <v>1</v>
      </c>
      <c r="F967" s="6">
        <v>11411706629.05501</v>
      </c>
      <c r="G967" s="6">
        <v>5532423</v>
      </c>
      <c r="H967" s="7">
        <f t="shared" ref="H967:H1030" si="31">F967/G967</f>
        <v>2062.6959704735177</v>
      </c>
    </row>
    <row r="968" spans="1:8" x14ac:dyDescent="0.4">
      <c r="A968">
        <v>963</v>
      </c>
      <c r="B968" t="str">
        <f>VLOOKUP($C968,regios!$B:$E,4,0)</f>
        <v>High income</v>
      </c>
      <c r="C968" t="s">
        <v>109</v>
      </c>
      <c r="D968" t="s">
        <v>230</v>
      </c>
      <c r="E968" t="b">
        <f t="shared" si="30"/>
        <v>1</v>
      </c>
      <c r="F968" s="6">
        <v>4893116005656.5586</v>
      </c>
      <c r="G968" s="6">
        <v>127761000</v>
      </c>
      <c r="H968" s="7">
        <f t="shared" si="31"/>
        <v>38298.980171230331</v>
      </c>
    </row>
    <row r="969" spans="1:8" x14ac:dyDescent="0.4">
      <c r="A969">
        <v>964</v>
      </c>
      <c r="B969" t="str">
        <f>VLOOKUP($C969,regios!$B:$E,4,0)</f>
        <v>Upper middle income</v>
      </c>
      <c r="C969" t="s">
        <v>110</v>
      </c>
      <c r="D969" t="s">
        <v>230</v>
      </c>
      <c r="E969" t="b">
        <f t="shared" si="30"/>
        <v>1</v>
      </c>
      <c r="F969" s="6">
        <v>43151647002.609627</v>
      </c>
      <c r="G969" s="6">
        <v>15012984</v>
      </c>
      <c r="H969" s="7">
        <f t="shared" si="31"/>
        <v>2874.2884827299908</v>
      </c>
    </row>
    <row r="970" spans="1:8" x14ac:dyDescent="0.4">
      <c r="A970">
        <v>965</v>
      </c>
      <c r="B970" t="str">
        <f>VLOOKUP($C970,regios!$B:$E,4,0)</f>
        <v>Lower middle income</v>
      </c>
      <c r="C970" t="s">
        <v>111</v>
      </c>
      <c r="D970" t="s">
        <v>230</v>
      </c>
      <c r="E970" t="b">
        <f t="shared" si="30"/>
        <v>1</v>
      </c>
      <c r="F970" s="6">
        <v>16095337093.836599</v>
      </c>
      <c r="G970" s="6">
        <v>34791836</v>
      </c>
      <c r="H970" s="7">
        <f t="shared" si="31"/>
        <v>462.6182157744305</v>
      </c>
    </row>
    <row r="971" spans="1:8" x14ac:dyDescent="0.4">
      <c r="A971">
        <v>966</v>
      </c>
      <c r="B971" t="str">
        <f>VLOOKUP($C971,regios!$B:$E,4,0)</f>
        <v>Lower middle income</v>
      </c>
      <c r="C971" t="s">
        <v>112</v>
      </c>
      <c r="D971" t="s">
        <v>230</v>
      </c>
      <c r="E971" t="b">
        <f t="shared" si="30"/>
        <v>1</v>
      </c>
      <c r="F971" s="6">
        <v>2211534585.0033989</v>
      </c>
      <c r="G971" s="6">
        <v>5104700</v>
      </c>
      <c r="H971" s="7">
        <f t="shared" si="31"/>
        <v>433.23497659086701</v>
      </c>
    </row>
    <row r="972" spans="1:8" x14ac:dyDescent="0.4">
      <c r="A972">
        <v>967</v>
      </c>
      <c r="B972" t="str">
        <f>VLOOKUP($C972,regios!$B:$E,4,0)</f>
        <v>Lower middle income</v>
      </c>
      <c r="C972" t="s">
        <v>113</v>
      </c>
      <c r="D972" t="s">
        <v>230</v>
      </c>
      <c r="E972" t="b">
        <f t="shared" si="30"/>
        <v>1</v>
      </c>
      <c r="F972" s="6">
        <v>5337833248.0143414</v>
      </c>
      <c r="G972" s="6">
        <v>13016371</v>
      </c>
      <c r="H972" s="7">
        <f t="shared" si="31"/>
        <v>410.08613291787253</v>
      </c>
    </row>
    <row r="973" spans="1:8" x14ac:dyDescent="0.4">
      <c r="A973">
        <v>968</v>
      </c>
      <c r="B973" t="str">
        <f>VLOOKUP($C973,regios!$B:$E,4,0)</f>
        <v>Lower middle income</v>
      </c>
      <c r="C973" t="s">
        <v>114</v>
      </c>
      <c r="D973" t="s">
        <v>230</v>
      </c>
      <c r="E973" t="b">
        <f t="shared" si="30"/>
        <v>1</v>
      </c>
      <c r="F973" s="6">
        <v>102370652.88376109</v>
      </c>
      <c r="G973" s="6">
        <v>96224</v>
      </c>
      <c r="H973" s="7">
        <f t="shared" si="31"/>
        <v>1063.8785841761005</v>
      </c>
    </row>
    <row r="974" spans="1:8" x14ac:dyDescent="0.4">
      <c r="A974">
        <v>969</v>
      </c>
      <c r="B974" t="str">
        <f>VLOOKUP($C974,regios!$B:$E,4,0)</f>
        <v>High income</v>
      </c>
      <c r="C974" t="s">
        <v>115</v>
      </c>
      <c r="D974" t="s">
        <v>230</v>
      </c>
      <c r="E974" t="b">
        <f t="shared" si="30"/>
        <v>1</v>
      </c>
      <c r="F974" s="6">
        <v>506899999.99999988</v>
      </c>
      <c r="G974" s="6">
        <v>46580</v>
      </c>
      <c r="H974" s="7">
        <f t="shared" si="31"/>
        <v>10882.352941176468</v>
      </c>
    </row>
    <row r="975" spans="1:8" x14ac:dyDescent="0.4">
      <c r="A975">
        <v>970</v>
      </c>
      <c r="B975" t="str">
        <f>VLOOKUP($C975,regios!$B:$E,4,0)</f>
        <v>High income</v>
      </c>
      <c r="C975" t="s">
        <v>116</v>
      </c>
      <c r="D975" t="s">
        <v>230</v>
      </c>
      <c r="E975" t="b">
        <f t="shared" si="30"/>
        <v>1</v>
      </c>
      <c r="F975" s="6">
        <v>793175561887.02686</v>
      </c>
      <c r="G975" s="6">
        <v>48082519</v>
      </c>
      <c r="H975" s="7">
        <f t="shared" si="31"/>
        <v>16496.131616711406</v>
      </c>
    </row>
    <row r="976" spans="1:8" x14ac:dyDescent="0.4">
      <c r="A976">
        <v>971</v>
      </c>
      <c r="B976" t="str">
        <f>VLOOKUP($C976,regios!$B:$E,4,0)</f>
        <v>High income</v>
      </c>
      <c r="C976" t="s">
        <v>117</v>
      </c>
      <c r="D976" t="s">
        <v>230</v>
      </c>
      <c r="E976" t="b">
        <f t="shared" si="30"/>
        <v>1</v>
      </c>
      <c r="F976" s="6">
        <v>59439090600.610786</v>
      </c>
      <c r="G976" s="6">
        <v>2153481</v>
      </c>
      <c r="H976" s="7">
        <f t="shared" si="31"/>
        <v>27601.400059072166</v>
      </c>
    </row>
    <row r="977" spans="1:8" x14ac:dyDescent="0.4">
      <c r="A977">
        <v>972</v>
      </c>
      <c r="B977" t="str">
        <f>VLOOKUP($C977,regios!$B:$E,4,0)</f>
        <v>Lower middle income</v>
      </c>
      <c r="C977" t="s">
        <v>118</v>
      </c>
      <c r="D977" t="s">
        <v>230</v>
      </c>
      <c r="E977" t="b">
        <f t="shared" si="30"/>
        <v>1</v>
      </c>
      <c r="F977" s="6">
        <v>2366398119.8632078</v>
      </c>
      <c r="G977" s="6">
        <v>5768167</v>
      </c>
      <c r="H977" s="7">
        <f t="shared" si="31"/>
        <v>410.25131898282552</v>
      </c>
    </row>
    <row r="978" spans="1:8" x14ac:dyDescent="0.4">
      <c r="A978">
        <v>973</v>
      </c>
      <c r="B978" t="str">
        <f>VLOOKUP($C978,regios!$B:$E,4,0)</f>
        <v>Lower middle income</v>
      </c>
      <c r="C978" t="s">
        <v>119</v>
      </c>
      <c r="D978" t="s">
        <v>230</v>
      </c>
      <c r="E978" t="b">
        <f t="shared" si="30"/>
        <v>1</v>
      </c>
      <c r="F978" s="6">
        <v>21159827992.039799</v>
      </c>
      <c r="G978" s="6">
        <v>4574797</v>
      </c>
      <c r="H978" s="7">
        <f t="shared" si="31"/>
        <v>4625.3042467326522</v>
      </c>
    </row>
    <row r="979" spans="1:8" x14ac:dyDescent="0.4">
      <c r="A979">
        <v>974</v>
      </c>
      <c r="B979" t="str">
        <f>VLOOKUP($C979,regios!$B:$E,4,0)</f>
        <v>Low income</v>
      </c>
      <c r="C979" t="s">
        <v>120</v>
      </c>
      <c r="D979" t="s">
        <v>230</v>
      </c>
      <c r="E979" t="b">
        <f t="shared" si="30"/>
        <v>1</v>
      </c>
      <c r="F979" s="6">
        <v>897000000</v>
      </c>
      <c r="G979" s="6">
        <v>3122447</v>
      </c>
      <c r="H979" s="7">
        <f t="shared" si="31"/>
        <v>287.27469193232105</v>
      </c>
    </row>
    <row r="980" spans="1:8" x14ac:dyDescent="0.4">
      <c r="A980">
        <v>975</v>
      </c>
      <c r="B980" t="str">
        <f>VLOOKUP($C980,regios!$B:$E,4,0)</f>
        <v>Upper middle income</v>
      </c>
      <c r="C980" t="s">
        <v>121</v>
      </c>
      <c r="D980" t="s">
        <v>230</v>
      </c>
      <c r="E980" t="b">
        <f t="shared" si="30"/>
        <v>1</v>
      </c>
      <c r="F980" s="6">
        <v>33122307692.30769</v>
      </c>
      <c r="G980" s="6">
        <v>5687563</v>
      </c>
      <c r="H980" s="7">
        <f t="shared" si="31"/>
        <v>5823.6379434052315</v>
      </c>
    </row>
    <row r="981" spans="1:8" x14ac:dyDescent="0.4">
      <c r="A981">
        <v>976</v>
      </c>
      <c r="B981" t="str">
        <f>VLOOKUP($C981,regios!$B:$E,4,0)</f>
        <v>Upper middle income</v>
      </c>
      <c r="C981" t="s">
        <v>122</v>
      </c>
      <c r="D981" t="s">
        <v>230</v>
      </c>
      <c r="E981" t="b">
        <f t="shared" si="30"/>
        <v>1</v>
      </c>
      <c r="F981" s="6">
        <v>1066666666.666667</v>
      </c>
      <c r="G981" s="6">
        <v>164239</v>
      </c>
      <c r="H981" s="7">
        <f t="shared" si="31"/>
        <v>6494.6003486788586</v>
      </c>
    </row>
    <row r="982" spans="1:8" x14ac:dyDescent="0.4">
      <c r="A982">
        <v>977</v>
      </c>
      <c r="B982" t="str">
        <f>VLOOKUP($C982,regios!$B:$E,4,0)</f>
        <v>High income</v>
      </c>
      <c r="C982" t="s">
        <v>123</v>
      </c>
      <c r="D982" t="s">
        <v>230</v>
      </c>
      <c r="E982" t="b">
        <f t="shared" si="30"/>
        <v>1</v>
      </c>
      <c r="F982" s="6">
        <v>3454373797.7444229</v>
      </c>
      <c r="G982" s="6">
        <v>34300</v>
      </c>
      <c r="H982" s="7">
        <f t="shared" si="31"/>
        <v>100710.60634823391</v>
      </c>
    </row>
    <row r="983" spans="1:8" x14ac:dyDescent="0.4">
      <c r="A983">
        <v>978</v>
      </c>
      <c r="B983" t="str">
        <f>VLOOKUP($C983,regios!$B:$E,4,0)</f>
        <v>Lower middle income</v>
      </c>
      <c r="C983" t="s">
        <v>124</v>
      </c>
      <c r="D983" t="s">
        <v>230</v>
      </c>
      <c r="E983" t="b">
        <f t="shared" si="30"/>
        <v>1</v>
      </c>
      <c r="F983" s="6">
        <v>20662525941.29855</v>
      </c>
      <c r="G983" s="6">
        <v>19490431</v>
      </c>
      <c r="H983" s="7">
        <f t="shared" si="31"/>
        <v>1060.1369431644969</v>
      </c>
    </row>
    <row r="984" spans="1:8" x14ac:dyDescent="0.4">
      <c r="A984">
        <v>979</v>
      </c>
      <c r="B984" t="str">
        <f>VLOOKUP($C984,regios!$B:$E,4,0)</f>
        <v>Lower middle income</v>
      </c>
      <c r="C984" t="s">
        <v>125</v>
      </c>
      <c r="D984" t="s">
        <v>230</v>
      </c>
      <c r="E984" t="b">
        <f t="shared" si="30"/>
        <v>1</v>
      </c>
      <c r="F984" s="6">
        <v>1511236655.5204661</v>
      </c>
      <c r="G984" s="6">
        <v>1985384</v>
      </c>
      <c r="H984" s="7">
        <f t="shared" si="31"/>
        <v>761.18103879172293</v>
      </c>
    </row>
    <row r="985" spans="1:8" x14ac:dyDescent="0.4">
      <c r="A985">
        <v>980</v>
      </c>
      <c r="B985" t="str">
        <f>VLOOKUP($C985,regios!$B:$E,4,0)</f>
        <v>High income</v>
      </c>
      <c r="C985" t="s">
        <v>126</v>
      </c>
      <c r="D985" t="s">
        <v>230</v>
      </c>
      <c r="E985" t="b">
        <f t="shared" si="30"/>
        <v>1</v>
      </c>
      <c r="F985" s="6">
        <v>22627507451.564831</v>
      </c>
      <c r="G985" s="6">
        <v>3377075</v>
      </c>
      <c r="H985" s="7">
        <f t="shared" si="31"/>
        <v>6700.3271918938226</v>
      </c>
    </row>
    <row r="986" spans="1:8" x14ac:dyDescent="0.4">
      <c r="A986">
        <v>981</v>
      </c>
      <c r="B986" t="str">
        <f>VLOOKUP($C986,regios!$B:$E,4,0)</f>
        <v>High income</v>
      </c>
      <c r="C986" t="s">
        <v>127</v>
      </c>
      <c r="D986" t="s">
        <v>230</v>
      </c>
      <c r="E986" t="b">
        <f t="shared" si="30"/>
        <v>1</v>
      </c>
      <c r="F986" s="6">
        <v>35064843792.899323</v>
      </c>
      <c r="G986" s="6">
        <v>458095</v>
      </c>
      <c r="H986" s="7">
        <f t="shared" si="31"/>
        <v>76544.917086847316</v>
      </c>
    </row>
    <row r="987" spans="1:8" x14ac:dyDescent="0.4">
      <c r="A987">
        <v>982</v>
      </c>
      <c r="B987" t="str">
        <f>VLOOKUP($C987,regios!$B:$E,4,0)</f>
        <v>High income</v>
      </c>
      <c r="C987" t="s">
        <v>128</v>
      </c>
      <c r="D987" t="s">
        <v>230</v>
      </c>
      <c r="E987" t="b">
        <f t="shared" si="30"/>
        <v>1</v>
      </c>
      <c r="F987" s="6">
        <v>14435700533.368019</v>
      </c>
      <c r="G987" s="6">
        <v>2263122</v>
      </c>
      <c r="H987" s="7">
        <f t="shared" si="31"/>
        <v>6378.6665205711488</v>
      </c>
    </row>
    <row r="988" spans="1:8" x14ac:dyDescent="0.4">
      <c r="A988">
        <v>983</v>
      </c>
      <c r="B988" t="str">
        <f>VLOOKUP($C988,regios!$B:$E,4,0)</f>
        <v>High income</v>
      </c>
      <c r="C988" t="s">
        <v>129</v>
      </c>
      <c r="D988" t="s">
        <v>230</v>
      </c>
      <c r="E988" t="b">
        <f t="shared" si="30"/>
        <v>1</v>
      </c>
      <c r="F988" s="6">
        <v>10643253553.18404</v>
      </c>
      <c r="G988" s="6">
        <v>475529</v>
      </c>
      <c r="H988" s="7">
        <f t="shared" si="31"/>
        <v>22381.923191191367</v>
      </c>
    </row>
    <row r="989" spans="1:8" x14ac:dyDescent="0.4">
      <c r="A989">
        <v>984</v>
      </c>
      <c r="B989" t="str">
        <f>VLOOKUP($C989,regios!$B:$E,4,0)</f>
        <v>High income</v>
      </c>
      <c r="C989" t="s">
        <v>130</v>
      </c>
      <c r="D989" t="s">
        <v>230</v>
      </c>
      <c r="E989" t="b">
        <f t="shared" si="30"/>
        <v>0</v>
      </c>
      <c r="F989" s="6" t="e">
        <v>#N/A</v>
      </c>
      <c r="G989" s="6">
        <v>32697</v>
      </c>
      <c r="H989" s="7" t="e">
        <f t="shared" si="31"/>
        <v>#N/A</v>
      </c>
    </row>
    <row r="990" spans="1:8" x14ac:dyDescent="0.4">
      <c r="A990">
        <v>985</v>
      </c>
      <c r="B990" t="str">
        <f>VLOOKUP($C990,regios!$B:$E,4,0)</f>
        <v>Lower middle income</v>
      </c>
      <c r="C990" t="s">
        <v>131</v>
      </c>
      <c r="D990" t="s">
        <v>230</v>
      </c>
      <c r="E990" t="b">
        <f t="shared" si="30"/>
        <v>1</v>
      </c>
      <c r="F990" s="6">
        <v>66114145451.006683</v>
      </c>
      <c r="G990" s="6">
        <v>30033125</v>
      </c>
      <c r="H990" s="7">
        <f t="shared" si="31"/>
        <v>2201.3741643937046</v>
      </c>
    </row>
    <row r="991" spans="1:8" x14ac:dyDescent="0.4">
      <c r="A991">
        <v>986</v>
      </c>
      <c r="B991" t="str">
        <f>VLOOKUP($C991,regios!$B:$E,4,0)</f>
        <v>High income</v>
      </c>
      <c r="C991" t="s">
        <v>132</v>
      </c>
      <c r="D991" t="s">
        <v>230</v>
      </c>
      <c r="E991" t="b">
        <f t="shared" si="30"/>
        <v>1</v>
      </c>
      <c r="F991" s="6">
        <v>4043551488.8260312</v>
      </c>
      <c r="G991" s="6">
        <v>32236</v>
      </c>
      <c r="H991" s="7">
        <f t="shared" si="31"/>
        <v>125435.8943053118</v>
      </c>
    </row>
    <row r="992" spans="1:8" x14ac:dyDescent="0.4">
      <c r="A992">
        <v>987</v>
      </c>
      <c r="B992" t="str">
        <f>VLOOKUP($C992,regios!$B:$E,4,0)</f>
        <v>Upper middle income</v>
      </c>
      <c r="C992" t="s">
        <v>133</v>
      </c>
      <c r="D992" t="s">
        <v>230</v>
      </c>
      <c r="E992" t="b">
        <f t="shared" si="30"/>
        <v>1</v>
      </c>
      <c r="F992" s="6">
        <v>2598249555.8998399</v>
      </c>
      <c r="G992" s="6">
        <v>2896023</v>
      </c>
      <c r="H992" s="7">
        <f t="shared" si="31"/>
        <v>897.17849474946843</v>
      </c>
    </row>
    <row r="993" spans="1:8" x14ac:dyDescent="0.4">
      <c r="A993">
        <v>988</v>
      </c>
      <c r="B993" t="str">
        <f>VLOOKUP($C993,regios!$B:$E,4,0)</f>
        <v>Low income</v>
      </c>
      <c r="C993" t="s">
        <v>134</v>
      </c>
      <c r="D993" t="s">
        <v>230</v>
      </c>
      <c r="E993" t="b">
        <f t="shared" si="30"/>
        <v>1</v>
      </c>
      <c r="F993" s="6">
        <v>5064732626.293891</v>
      </c>
      <c r="G993" s="6">
        <v>18250774</v>
      </c>
      <c r="H993" s="7">
        <f t="shared" si="31"/>
        <v>277.50782658828007</v>
      </c>
    </row>
    <row r="994" spans="1:8" x14ac:dyDescent="0.4">
      <c r="A994">
        <v>989</v>
      </c>
      <c r="B994" t="str">
        <f>VLOOKUP($C994,regios!$B:$E,4,0)</f>
        <v>Upper middle income</v>
      </c>
      <c r="C994" t="s">
        <v>135</v>
      </c>
      <c r="D994" t="s">
        <v>230</v>
      </c>
      <c r="E994" t="b">
        <f t="shared" si="30"/>
        <v>1</v>
      </c>
      <c r="F994" s="6">
        <v>1226829564.8154449</v>
      </c>
      <c r="G994" s="6">
        <v>302135</v>
      </c>
      <c r="H994" s="7">
        <f t="shared" si="31"/>
        <v>4060.5344128136262</v>
      </c>
    </row>
    <row r="995" spans="1:8" x14ac:dyDescent="0.4">
      <c r="A995">
        <v>990</v>
      </c>
      <c r="B995" t="str">
        <f>VLOOKUP($C995,regios!$B:$E,4,0)</f>
        <v>Upper middle income</v>
      </c>
      <c r="C995" t="s">
        <v>136</v>
      </c>
      <c r="D995" t="s">
        <v>230</v>
      </c>
      <c r="E995" t="b">
        <f t="shared" si="30"/>
        <v>1</v>
      </c>
      <c r="F995" s="6">
        <v>819459227375.02246</v>
      </c>
      <c r="G995" s="6">
        <v>103945813</v>
      </c>
      <c r="H995" s="7">
        <f t="shared" si="31"/>
        <v>7883.5231908284986</v>
      </c>
    </row>
    <row r="996" spans="1:8" x14ac:dyDescent="0.4">
      <c r="A996">
        <v>991</v>
      </c>
      <c r="B996" t="str">
        <f>VLOOKUP($C996,regios!$B:$E,4,0)</f>
        <v>Upper middle income</v>
      </c>
      <c r="C996" t="s">
        <v>137</v>
      </c>
      <c r="D996" t="s">
        <v>230</v>
      </c>
      <c r="E996" t="b">
        <f t="shared" si="30"/>
        <v>1</v>
      </c>
      <c r="F996" s="6">
        <v>132934600</v>
      </c>
      <c r="G996" s="6">
        <v>54434.999999999993</v>
      </c>
      <c r="H996" s="7">
        <f t="shared" si="31"/>
        <v>2442.0795444107653</v>
      </c>
    </row>
    <row r="997" spans="1:8" x14ac:dyDescent="0.4">
      <c r="A997">
        <v>992</v>
      </c>
      <c r="B997" t="str">
        <f>VLOOKUP($C997,regios!$B:$E,4,0)</f>
        <v>Upper middle income</v>
      </c>
      <c r="C997" t="s">
        <v>138</v>
      </c>
      <c r="D997" t="s">
        <v>230</v>
      </c>
      <c r="E997" t="b">
        <f t="shared" si="30"/>
        <v>1</v>
      </c>
      <c r="F997" s="6">
        <v>5682784471.6972189</v>
      </c>
      <c r="G997" s="6">
        <v>2032544</v>
      </c>
      <c r="H997" s="7">
        <f t="shared" si="31"/>
        <v>2795.8973934621927</v>
      </c>
    </row>
    <row r="998" spans="1:8" x14ac:dyDescent="0.4">
      <c r="A998">
        <v>993</v>
      </c>
      <c r="B998" t="str">
        <f>VLOOKUP($C998,regios!$B:$E,4,0)</f>
        <v>Low income</v>
      </c>
      <c r="C998" t="s">
        <v>139</v>
      </c>
      <c r="D998" t="s">
        <v>230</v>
      </c>
      <c r="E998" t="b">
        <f t="shared" si="30"/>
        <v>1</v>
      </c>
      <c r="F998" s="6">
        <v>5454249125.729661</v>
      </c>
      <c r="G998" s="6">
        <v>12751995</v>
      </c>
      <c r="H998" s="7">
        <f t="shared" si="31"/>
        <v>427.71731997461268</v>
      </c>
    </row>
    <row r="999" spans="1:8" x14ac:dyDescent="0.4">
      <c r="A999">
        <v>994</v>
      </c>
      <c r="B999" t="str">
        <f>VLOOKUP($C999,regios!$B:$E,4,0)</f>
        <v>High income</v>
      </c>
      <c r="C999" t="s">
        <v>140</v>
      </c>
      <c r="D999" t="s">
        <v>230</v>
      </c>
      <c r="E999" t="b">
        <f t="shared" si="30"/>
        <v>1</v>
      </c>
      <c r="F999" s="6">
        <v>6098092511.8300447</v>
      </c>
      <c r="G999" s="6">
        <v>401268</v>
      </c>
      <c r="H999" s="7">
        <f t="shared" si="31"/>
        <v>15197.056610121028</v>
      </c>
    </row>
    <row r="1000" spans="1:8" x14ac:dyDescent="0.4">
      <c r="A1000">
        <v>995</v>
      </c>
      <c r="B1000" t="str">
        <f>VLOOKUP($C1000,regios!$B:$E,4,0)</f>
        <v>Lower middle income</v>
      </c>
      <c r="C1000" t="s">
        <v>141</v>
      </c>
      <c r="D1000" t="s">
        <v>230</v>
      </c>
      <c r="E1000" t="b">
        <f t="shared" si="30"/>
        <v>1</v>
      </c>
      <c r="F1000" s="6">
        <v>10567354056.404909</v>
      </c>
      <c r="G1000" s="6">
        <v>47338446</v>
      </c>
      <c r="H1000" s="7">
        <f t="shared" si="31"/>
        <v>223.22984697057672</v>
      </c>
    </row>
    <row r="1001" spans="1:8" x14ac:dyDescent="0.4">
      <c r="A1001">
        <v>996</v>
      </c>
      <c r="B1001" t="str">
        <f>VLOOKUP($C1001,regios!$B:$E,4,0)</f>
        <v>Upper middle income</v>
      </c>
      <c r="C1001" t="s">
        <v>142</v>
      </c>
      <c r="D1001" t="s">
        <v>230</v>
      </c>
      <c r="E1001" t="b">
        <f t="shared" si="30"/>
        <v>1</v>
      </c>
      <c r="F1001" s="6">
        <v>2073234417.680655</v>
      </c>
      <c r="G1001" s="6">
        <v>613353</v>
      </c>
      <c r="H1001" s="7">
        <f t="shared" si="31"/>
        <v>3380.1651213585897</v>
      </c>
    </row>
    <row r="1002" spans="1:8" x14ac:dyDescent="0.4">
      <c r="A1002">
        <v>997</v>
      </c>
      <c r="B1002" t="str">
        <f>VLOOKUP($C1002,regios!$B:$E,4,0)</f>
        <v>Lower middle income</v>
      </c>
      <c r="C1002" t="s">
        <v>143</v>
      </c>
      <c r="D1002" t="s">
        <v>230</v>
      </c>
      <c r="E1002" t="b">
        <f t="shared" si="30"/>
        <v>1</v>
      </c>
      <c r="F1002" s="6">
        <v>1992066808.0959771</v>
      </c>
      <c r="G1002" s="6">
        <v>2537949</v>
      </c>
      <c r="H1002" s="7">
        <f t="shared" si="31"/>
        <v>784.91207195100333</v>
      </c>
    </row>
    <row r="1003" spans="1:8" x14ac:dyDescent="0.4">
      <c r="A1003">
        <v>998</v>
      </c>
      <c r="B1003" t="str">
        <f>VLOOKUP($C1003,regios!$B:$E,4,0)</f>
        <v>High income</v>
      </c>
      <c r="C1003" t="s">
        <v>144</v>
      </c>
      <c r="D1003" t="s">
        <v>230</v>
      </c>
      <c r="E1003" t="b">
        <f t="shared" si="30"/>
        <v>1</v>
      </c>
      <c r="F1003" s="6">
        <v>1210000000</v>
      </c>
      <c r="G1003" s="6">
        <v>71898</v>
      </c>
      <c r="H1003" s="7">
        <f t="shared" si="31"/>
        <v>16829.397201591142</v>
      </c>
    </row>
    <row r="1004" spans="1:8" x14ac:dyDescent="0.4">
      <c r="A1004">
        <v>999</v>
      </c>
      <c r="B1004" t="str">
        <f>VLOOKUP($C1004,regios!$B:$E,4,0)</f>
        <v>Low income</v>
      </c>
      <c r="C1004" t="s">
        <v>145</v>
      </c>
      <c r="D1004" t="s">
        <v>230</v>
      </c>
      <c r="E1004" t="b">
        <f t="shared" si="30"/>
        <v>1</v>
      </c>
      <c r="F1004" s="6">
        <v>7937255565.3576479</v>
      </c>
      <c r="G1004" s="6">
        <v>19694411</v>
      </c>
      <c r="H1004" s="7">
        <f t="shared" si="31"/>
        <v>403.02071310269946</v>
      </c>
    </row>
    <row r="1005" spans="1:8" x14ac:dyDescent="0.4">
      <c r="A1005">
        <v>1000</v>
      </c>
      <c r="B1005" t="str">
        <f>VLOOKUP($C1005,regios!$B:$E,4,0)</f>
        <v>Lower middle income</v>
      </c>
      <c r="C1005" t="s">
        <v>146</v>
      </c>
      <c r="D1005" t="s">
        <v>230</v>
      </c>
      <c r="E1005" t="b">
        <f t="shared" si="30"/>
        <v>1</v>
      </c>
      <c r="F1005" s="6">
        <v>2362501023.2424908</v>
      </c>
      <c r="G1005" s="6">
        <v>2946575</v>
      </c>
      <c r="H1005" s="7">
        <f t="shared" si="31"/>
        <v>801.77868312956252</v>
      </c>
    </row>
    <row r="1006" spans="1:8" x14ac:dyDescent="0.4">
      <c r="A1006">
        <v>1001</v>
      </c>
      <c r="B1006" t="str">
        <f>VLOOKUP($C1006,regios!$B:$E,4,0)</f>
        <v>Upper middle income</v>
      </c>
      <c r="C1006" t="s">
        <v>147</v>
      </c>
      <c r="D1006" t="s">
        <v>230</v>
      </c>
      <c r="E1006" t="b">
        <f t="shared" si="30"/>
        <v>1</v>
      </c>
      <c r="F1006" s="6">
        <v>6578840418.9215002</v>
      </c>
      <c r="G1006" s="6">
        <v>1221003</v>
      </c>
      <c r="H1006" s="7">
        <f t="shared" si="31"/>
        <v>5388.0624526897154</v>
      </c>
    </row>
    <row r="1007" spans="1:8" x14ac:dyDescent="0.4">
      <c r="A1007">
        <v>1002</v>
      </c>
      <c r="B1007" t="str">
        <f>VLOOKUP($C1007,regios!$B:$E,4,0)</f>
        <v>Low income</v>
      </c>
      <c r="C1007" t="s">
        <v>148</v>
      </c>
      <c r="D1007" t="s">
        <v>230</v>
      </c>
      <c r="E1007" t="b">
        <f t="shared" si="30"/>
        <v>1</v>
      </c>
      <c r="F1007" s="6">
        <v>5058726350.4889584</v>
      </c>
      <c r="G1007" s="6">
        <v>12411342</v>
      </c>
      <c r="H1007" s="7">
        <f t="shared" si="31"/>
        <v>407.5889900132442</v>
      </c>
    </row>
    <row r="1008" spans="1:8" x14ac:dyDescent="0.4">
      <c r="A1008">
        <v>1003</v>
      </c>
      <c r="B1008" t="str">
        <f>VLOOKUP($C1008,regios!$B:$E,4,0)</f>
        <v>Upper middle income</v>
      </c>
      <c r="C1008" t="s">
        <v>149</v>
      </c>
      <c r="D1008" t="s">
        <v>230</v>
      </c>
      <c r="E1008" t="b">
        <f t="shared" si="30"/>
        <v>1</v>
      </c>
      <c r="F1008" s="6">
        <v>124749473684.21049</v>
      </c>
      <c r="G1008" s="6">
        <v>25333247</v>
      </c>
      <c r="H1008" s="7">
        <f t="shared" si="31"/>
        <v>4924.3381112658199</v>
      </c>
    </row>
    <row r="1009" spans="1:8" x14ac:dyDescent="0.4">
      <c r="A1009">
        <v>1004</v>
      </c>
      <c r="B1009" t="str">
        <f>VLOOKUP($C1009,regios!$B:$E,4,0)</f>
        <v>Upper middle income</v>
      </c>
      <c r="C1009" t="s">
        <v>150</v>
      </c>
      <c r="D1009" t="s">
        <v>230</v>
      </c>
      <c r="E1009" t="b">
        <f t="shared" si="30"/>
        <v>1</v>
      </c>
      <c r="F1009" s="6">
        <v>6609205994.7740545</v>
      </c>
      <c r="G1009" s="6">
        <v>1939406</v>
      </c>
      <c r="H1009" s="7">
        <f t="shared" si="31"/>
        <v>3407.8506484841514</v>
      </c>
    </row>
    <row r="1010" spans="1:8" x14ac:dyDescent="0.4">
      <c r="A1010">
        <v>1005</v>
      </c>
      <c r="B1010" t="str">
        <f>VLOOKUP($C1010,regios!$B:$E,4,0)</f>
        <v>High income</v>
      </c>
      <c r="C1010" t="s">
        <v>151</v>
      </c>
      <c r="D1010" t="s">
        <v>230</v>
      </c>
      <c r="E1010" t="b">
        <f t="shared" si="30"/>
        <v>1</v>
      </c>
      <c r="F1010" s="6">
        <v>5895008977.9530973</v>
      </c>
      <c r="G1010" s="6">
        <v>228750</v>
      </c>
      <c r="H1010" s="7">
        <f t="shared" si="31"/>
        <v>25770.531051161081</v>
      </c>
    </row>
    <row r="1011" spans="1:8" x14ac:dyDescent="0.4">
      <c r="A1011">
        <v>1006</v>
      </c>
      <c r="B1011" t="str">
        <f>VLOOKUP($C1011,regios!$B:$E,4,0)</f>
        <v>Low income</v>
      </c>
      <c r="C1011" t="s">
        <v>152</v>
      </c>
      <c r="D1011" t="s">
        <v>230</v>
      </c>
      <c r="E1011" t="b">
        <f t="shared" si="30"/>
        <v>1</v>
      </c>
      <c r="F1011" s="6">
        <v>3760443737.5379748</v>
      </c>
      <c r="G1011" s="6">
        <v>13366885</v>
      </c>
      <c r="H1011" s="7">
        <f t="shared" si="31"/>
        <v>281.32536021204453</v>
      </c>
    </row>
    <row r="1012" spans="1:8" x14ac:dyDescent="0.4">
      <c r="A1012">
        <v>1007</v>
      </c>
      <c r="B1012" t="str">
        <f>VLOOKUP($C1012,regios!$B:$E,4,0)</f>
        <v>Lower middle income</v>
      </c>
      <c r="C1012" t="s">
        <v>153</v>
      </c>
      <c r="D1012" t="s">
        <v>230</v>
      </c>
      <c r="E1012" t="b">
        <f t="shared" si="30"/>
        <v>1</v>
      </c>
      <c r="F1012" s="6">
        <v>135764731645.6114</v>
      </c>
      <c r="G1012" s="6">
        <v>136756848</v>
      </c>
      <c r="H1012" s="7">
        <f t="shared" si="31"/>
        <v>992.74539908678946</v>
      </c>
    </row>
    <row r="1013" spans="1:8" x14ac:dyDescent="0.4">
      <c r="A1013">
        <v>1008</v>
      </c>
      <c r="B1013" t="str">
        <f>VLOOKUP($C1013,regios!$B:$E,4,0)</f>
        <v>Lower middle income</v>
      </c>
      <c r="C1013" t="s">
        <v>154</v>
      </c>
      <c r="D1013" t="s">
        <v>230</v>
      </c>
      <c r="E1013" t="b">
        <f t="shared" si="30"/>
        <v>1</v>
      </c>
      <c r="F1013" s="6">
        <v>5795568204.6453238</v>
      </c>
      <c r="G1013" s="6">
        <v>5386223</v>
      </c>
      <c r="H1013" s="7">
        <f t="shared" si="31"/>
        <v>1075.9985623776297</v>
      </c>
    </row>
    <row r="1014" spans="1:8" x14ac:dyDescent="0.4">
      <c r="A1014">
        <v>1009</v>
      </c>
      <c r="B1014" t="str">
        <f>VLOOKUP($C1014,regios!$B:$E,4,0)</f>
        <v>High income</v>
      </c>
      <c r="C1014" t="s">
        <v>155</v>
      </c>
      <c r="D1014" t="s">
        <v>230</v>
      </c>
      <c r="E1014" t="b">
        <f t="shared" si="30"/>
        <v>1</v>
      </c>
      <c r="F1014" s="6">
        <v>658380081545.17542</v>
      </c>
      <c r="G1014" s="6">
        <v>16281779</v>
      </c>
      <c r="H1014" s="7">
        <f t="shared" si="31"/>
        <v>40436.618231040688</v>
      </c>
    </row>
    <row r="1015" spans="1:8" x14ac:dyDescent="0.4">
      <c r="A1015">
        <v>1010</v>
      </c>
      <c r="B1015" t="str">
        <f>VLOOKUP($C1015,regios!$B:$E,4,0)</f>
        <v>High income</v>
      </c>
      <c r="C1015" t="s">
        <v>156</v>
      </c>
      <c r="D1015" t="s">
        <v>230</v>
      </c>
      <c r="E1015" t="b">
        <f t="shared" si="30"/>
        <v>1</v>
      </c>
      <c r="F1015" s="6">
        <v>265268662473.297</v>
      </c>
      <c r="G1015" s="6">
        <v>4591910</v>
      </c>
      <c r="H1015" s="7">
        <f t="shared" si="31"/>
        <v>57768.698095846172</v>
      </c>
    </row>
    <row r="1016" spans="1:8" x14ac:dyDescent="0.4">
      <c r="A1016">
        <v>1011</v>
      </c>
      <c r="B1016" t="str">
        <f>VLOOKUP($C1016,regios!$B:$E,4,0)</f>
        <v>Lower middle income</v>
      </c>
      <c r="C1016" t="s">
        <v>157</v>
      </c>
      <c r="D1016" t="s">
        <v>230</v>
      </c>
      <c r="E1016" t="b">
        <f t="shared" si="30"/>
        <v>1</v>
      </c>
      <c r="F1016" s="6">
        <v>7273938314.7198772</v>
      </c>
      <c r="G1016" s="6">
        <v>26003965</v>
      </c>
      <c r="H1016" s="7">
        <f t="shared" si="31"/>
        <v>279.72420031790836</v>
      </c>
    </row>
    <row r="1017" spans="1:8" x14ac:dyDescent="0.4">
      <c r="A1017">
        <v>1012</v>
      </c>
      <c r="B1017" t="str">
        <f>VLOOKUP($C1017,regios!$B:$E,4,0)</f>
        <v>High income</v>
      </c>
      <c r="C1017" t="s">
        <v>158</v>
      </c>
      <c r="D1017" t="s">
        <v>230</v>
      </c>
      <c r="E1017" t="b">
        <f t="shared" si="30"/>
        <v>0</v>
      </c>
      <c r="F1017" s="6" t="e">
        <v>#N/A</v>
      </c>
      <c r="G1017" s="6">
        <v>10335</v>
      </c>
      <c r="H1017" s="7" t="e">
        <f t="shared" si="31"/>
        <v>#N/A</v>
      </c>
    </row>
    <row r="1018" spans="1:8" x14ac:dyDescent="0.4">
      <c r="A1018">
        <v>1013</v>
      </c>
      <c r="B1018" t="str">
        <f>VLOOKUP($C1018,regios!$B:$E,4,0)</f>
        <v>High income</v>
      </c>
      <c r="C1018" t="s">
        <v>159</v>
      </c>
      <c r="D1018" t="s">
        <v>230</v>
      </c>
      <c r="E1018" t="b">
        <f t="shared" si="30"/>
        <v>1</v>
      </c>
      <c r="F1018" s="6">
        <v>103905210084.0336</v>
      </c>
      <c r="G1018" s="6">
        <v>4087500</v>
      </c>
      <c r="H1018" s="7">
        <f t="shared" si="31"/>
        <v>25420.234882944002</v>
      </c>
    </row>
    <row r="1019" spans="1:8" x14ac:dyDescent="0.4">
      <c r="A1019">
        <v>1014</v>
      </c>
      <c r="B1019" t="str">
        <f>VLOOKUP($C1019,regios!$B:$E,4,0)</f>
        <v>High income</v>
      </c>
      <c r="C1019" t="s">
        <v>160</v>
      </c>
      <c r="D1019" t="s">
        <v>230</v>
      </c>
      <c r="E1019" t="b">
        <f t="shared" si="30"/>
        <v>1</v>
      </c>
      <c r="F1019" s="6">
        <v>24763712873.86216</v>
      </c>
      <c r="G1019" s="6">
        <v>2468855</v>
      </c>
      <c r="H1019" s="7">
        <f t="shared" si="31"/>
        <v>10030.444426206544</v>
      </c>
    </row>
    <row r="1020" spans="1:8" x14ac:dyDescent="0.4">
      <c r="A1020">
        <v>1015</v>
      </c>
      <c r="B1020" t="str">
        <f>VLOOKUP($C1020,regios!$B:$E,4,0)</f>
        <v>Lower middle income</v>
      </c>
      <c r="C1020" t="s">
        <v>161</v>
      </c>
      <c r="D1020" t="s">
        <v>230</v>
      </c>
      <c r="E1020" t="b">
        <f t="shared" si="30"/>
        <v>1</v>
      </c>
      <c r="F1020" s="6">
        <v>132216048339.4129</v>
      </c>
      <c r="G1020" s="6">
        <v>170648620</v>
      </c>
      <c r="H1020" s="7">
        <f t="shared" si="31"/>
        <v>774.78533573499101</v>
      </c>
    </row>
    <row r="1021" spans="1:8" x14ac:dyDescent="0.4">
      <c r="A1021">
        <v>1016</v>
      </c>
      <c r="B1021" t="str">
        <f>VLOOKUP($C1021,regios!$B:$E,4,0)</f>
        <v>High income</v>
      </c>
      <c r="C1021" t="s">
        <v>162</v>
      </c>
      <c r="D1021" t="s">
        <v>230</v>
      </c>
      <c r="E1021" t="b">
        <f t="shared" si="30"/>
        <v>1</v>
      </c>
      <c r="F1021" s="6">
        <v>15013381700</v>
      </c>
      <c r="G1021" s="6">
        <v>3243311</v>
      </c>
      <c r="H1021" s="7">
        <f t="shared" si="31"/>
        <v>4629.0293160292058</v>
      </c>
    </row>
    <row r="1022" spans="1:8" x14ac:dyDescent="0.4">
      <c r="A1022">
        <v>1017</v>
      </c>
      <c r="B1022" t="str">
        <f>VLOOKUP($C1022,regios!$B:$E,4,0)</f>
        <v>Upper middle income</v>
      </c>
      <c r="C1022" t="s">
        <v>163</v>
      </c>
      <c r="D1022" t="s">
        <v>230</v>
      </c>
      <c r="E1022" t="b">
        <f t="shared" si="30"/>
        <v>1</v>
      </c>
      <c r="F1022" s="6">
        <v>66768703497.568703</v>
      </c>
      <c r="G1022" s="6">
        <v>27893911</v>
      </c>
      <c r="H1022" s="7">
        <f t="shared" si="31"/>
        <v>2393.6658971045222</v>
      </c>
    </row>
    <row r="1023" spans="1:8" x14ac:dyDescent="0.4">
      <c r="A1023">
        <v>1018</v>
      </c>
      <c r="B1023" t="str">
        <f>VLOOKUP($C1023,regios!$B:$E,4,0)</f>
        <v>Lower middle income</v>
      </c>
      <c r="C1023" t="s">
        <v>164</v>
      </c>
      <c r="D1023" t="s">
        <v>230</v>
      </c>
      <c r="E1023" t="b">
        <f t="shared" si="30"/>
        <v>1</v>
      </c>
      <c r="F1023" s="6">
        <v>95001999685.331436</v>
      </c>
      <c r="G1023" s="6">
        <v>84607501</v>
      </c>
      <c r="H1023" s="7">
        <f t="shared" si="31"/>
        <v>1122.8555218210668</v>
      </c>
    </row>
    <row r="1024" spans="1:8" x14ac:dyDescent="0.4">
      <c r="A1024">
        <v>1019</v>
      </c>
      <c r="B1024" t="str">
        <f>VLOOKUP($C1024,regios!$B:$E,4,0)</f>
        <v>Upper middle income</v>
      </c>
      <c r="C1024" t="s">
        <v>165</v>
      </c>
      <c r="D1024" t="s">
        <v>230</v>
      </c>
      <c r="E1024" t="b">
        <f t="shared" si="30"/>
        <v>1</v>
      </c>
      <c r="F1024" s="6">
        <v>165186200</v>
      </c>
      <c r="G1024" s="6">
        <v>19907</v>
      </c>
      <c r="H1024" s="7">
        <f t="shared" si="31"/>
        <v>8297.8952127392367</v>
      </c>
    </row>
    <row r="1025" spans="1:8" x14ac:dyDescent="0.4">
      <c r="A1025">
        <v>1020</v>
      </c>
      <c r="B1025" t="str">
        <f>VLOOKUP($C1025,regios!$B:$E,4,0)</f>
        <v>Lower middle income</v>
      </c>
      <c r="C1025" t="s">
        <v>166</v>
      </c>
      <c r="D1025" t="s">
        <v>230</v>
      </c>
      <c r="E1025" t="b">
        <f t="shared" si="30"/>
        <v>1</v>
      </c>
      <c r="F1025" s="6">
        <v>3927157866.9646459</v>
      </c>
      <c r="G1025" s="6">
        <v>6293166</v>
      </c>
      <c r="H1025" s="7">
        <f t="shared" si="31"/>
        <v>624.03532132548958</v>
      </c>
    </row>
    <row r="1026" spans="1:8" x14ac:dyDescent="0.4">
      <c r="A1026">
        <v>1021</v>
      </c>
      <c r="B1026" t="str">
        <f>VLOOKUP($C1026,regios!$B:$E,4,0)</f>
        <v>High income</v>
      </c>
      <c r="C1026" t="s">
        <v>167</v>
      </c>
      <c r="D1026" t="s">
        <v>230</v>
      </c>
      <c r="E1026" t="b">
        <f t="shared" si="30"/>
        <v>1</v>
      </c>
      <c r="F1026" s="6">
        <v>255107252158.6312</v>
      </c>
      <c r="G1026" s="6">
        <v>38182222</v>
      </c>
      <c r="H1026" s="7">
        <f t="shared" si="31"/>
        <v>6681.3097508738801</v>
      </c>
    </row>
    <row r="1027" spans="1:8" x14ac:dyDescent="0.4">
      <c r="A1027">
        <v>1022</v>
      </c>
      <c r="B1027" t="str">
        <f>VLOOKUP($C1027,regios!$B:$E,4,0)</f>
        <v>High income</v>
      </c>
      <c r="C1027" t="s">
        <v>168</v>
      </c>
      <c r="D1027" t="s">
        <v>230</v>
      </c>
      <c r="E1027" t="b">
        <f t="shared" si="30"/>
        <v>1</v>
      </c>
      <c r="F1027" s="6">
        <v>80322313000</v>
      </c>
      <c r="G1027" s="6">
        <v>3826878</v>
      </c>
      <c r="H1027" s="7">
        <f t="shared" si="31"/>
        <v>20988.992332653404</v>
      </c>
    </row>
    <row r="1028" spans="1:8" x14ac:dyDescent="0.4">
      <c r="A1028">
        <v>1023</v>
      </c>
      <c r="B1028" t="str">
        <f>VLOOKUP($C1028,regios!$B:$E,4,0)</f>
        <v>Low income</v>
      </c>
      <c r="C1028" t="s">
        <v>169</v>
      </c>
      <c r="D1028" t="s">
        <v>230</v>
      </c>
      <c r="E1028" t="b">
        <f t="shared" si="30"/>
        <v>0</v>
      </c>
      <c r="F1028" s="6" t="e">
        <v>#N/A</v>
      </c>
      <c r="G1028" s="6">
        <v>23948930</v>
      </c>
      <c r="H1028" s="7" t="e">
        <f t="shared" si="31"/>
        <v>#N/A</v>
      </c>
    </row>
    <row r="1029" spans="1:8" x14ac:dyDescent="0.4">
      <c r="A1029">
        <v>1024</v>
      </c>
      <c r="B1029" t="str">
        <f>VLOOKUP($C1029,regios!$B:$E,4,0)</f>
        <v>High income</v>
      </c>
      <c r="C1029" t="s">
        <v>170</v>
      </c>
      <c r="D1029" t="s">
        <v>230</v>
      </c>
      <c r="E1029" t="b">
        <f t="shared" si="30"/>
        <v>1</v>
      </c>
      <c r="F1029" s="6">
        <v>189382122532.16879</v>
      </c>
      <c r="G1029" s="6">
        <v>10483861</v>
      </c>
      <c r="H1029" s="7">
        <f t="shared" si="31"/>
        <v>18064.15809329872</v>
      </c>
    </row>
    <row r="1030" spans="1:8" x14ac:dyDescent="0.4">
      <c r="A1030">
        <v>1025</v>
      </c>
      <c r="B1030" t="str">
        <f>VLOOKUP($C1030,regios!$B:$E,4,0)</f>
        <v>Upper middle income</v>
      </c>
      <c r="C1030" t="s">
        <v>171</v>
      </c>
      <c r="D1030" t="s">
        <v>230</v>
      </c>
      <c r="E1030" t="b">
        <f t="shared" si="30"/>
        <v>1</v>
      </c>
      <c r="F1030" s="6">
        <v>9624440836.2930946</v>
      </c>
      <c r="G1030" s="6">
        <v>5416324</v>
      </c>
      <c r="H1030" s="7">
        <f t="shared" si="31"/>
        <v>1776.9322581686572</v>
      </c>
    </row>
    <row r="1031" spans="1:8" x14ac:dyDescent="0.4">
      <c r="A1031">
        <v>1026</v>
      </c>
      <c r="B1031" t="str">
        <f>VLOOKUP($C1031,regios!$B:$E,4,0)</f>
        <v>Upper middle income</v>
      </c>
      <c r="C1031" t="s">
        <v>172</v>
      </c>
      <c r="D1031" t="s">
        <v>230</v>
      </c>
      <c r="E1031" t="b">
        <f t="shared" ref="E1031:E1094" si="32">NOT(ISERROR(F1031))</f>
        <v>1</v>
      </c>
      <c r="F1031" s="6">
        <v>4603100000</v>
      </c>
      <c r="G1031" s="6">
        <v>3236626</v>
      </c>
      <c r="H1031" s="7">
        <f t="shared" ref="H1031:H1094" si="33">F1031/G1031</f>
        <v>1422.1908864354423</v>
      </c>
    </row>
    <row r="1032" spans="1:8" x14ac:dyDescent="0.4">
      <c r="A1032">
        <v>1027</v>
      </c>
      <c r="B1032" t="str">
        <f>VLOOKUP($C1032,regios!$B:$E,4,0)</f>
        <v>High income</v>
      </c>
      <c r="C1032" t="s">
        <v>173</v>
      </c>
      <c r="D1032" t="s">
        <v>230</v>
      </c>
      <c r="E1032" t="b">
        <f t="shared" si="32"/>
        <v>1</v>
      </c>
      <c r="F1032" s="6">
        <v>5564109981.9137955</v>
      </c>
      <c r="G1032" s="6">
        <v>267132</v>
      </c>
      <c r="H1032" s="7">
        <f t="shared" si="33"/>
        <v>20829.065712508407</v>
      </c>
    </row>
    <row r="1033" spans="1:8" x14ac:dyDescent="0.4">
      <c r="A1033">
        <v>1028</v>
      </c>
      <c r="B1033" t="str">
        <f>VLOOKUP($C1033,regios!$B:$E,4,0)</f>
        <v>High income</v>
      </c>
      <c r="C1033" t="s">
        <v>174</v>
      </c>
      <c r="D1033" t="s">
        <v>230</v>
      </c>
      <c r="E1033" t="b">
        <f t="shared" si="32"/>
        <v>1</v>
      </c>
      <c r="F1033" s="6">
        <v>31734065934.065929</v>
      </c>
      <c r="G1033" s="6">
        <v>777943</v>
      </c>
      <c r="H1033" s="7">
        <f t="shared" si="33"/>
        <v>40792.276470211735</v>
      </c>
    </row>
    <row r="1034" spans="1:8" x14ac:dyDescent="0.4">
      <c r="A1034">
        <v>1029</v>
      </c>
      <c r="B1034" t="str">
        <f>VLOOKUP($C1034,regios!$B:$E,4,0)</f>
        <v>High income</v>
      </c>
      <c r="C1034" t="s">
        <v>175</v>
      </c>
      <c r="D1034" t="s">
        <v>230</v>
      </c>
      <c r="E1034" t="b">
        <f t="shared" si="32"/>
        <v>1</v>
      </c>
      <c r="F1034" s="6">
        <v>74973656851.807648</v>
      </c>
      <c r="G1034" s="6">
        <v>21451748</v>
      </c>
      <c r="H1034" s="7">
        <f t="shared" si="33"/>
        <v>3494.9905644895534</v>
      </c>
    </row>
    <row r="1035" spans="1:8" x14ac:dyDescent="0.4">
      <c r="A1035">
        <v>1030</v>
      </c>
      <c r="B1035" t="str">
        <f>VLOOKUP($C1035,regios!$B:$E,4,0)</f>
        <v>Upper middle income</v>
      </c>
      <c r="C1035" t="s">
        <v>176</v>
      </c>
      <c r="D1035" t="s">
        <v>230</v>
      </c>
      <c r="E1035" t="b">
        <f t="shared" si="32"/>
        <v>1</v>
      </c>
      <c r="F1035" s="6">
        <v>591016690732.38464</v>
      </c>
      <c r="G1035" s="6">
        <v>144067316</v>
      </c>
      <c r="H1035" s="7">
        <f t="shared" si="33"/>
        <v>4102.3648329256348</v>
      </c>
    </row>
    <row r="1036" spans="1:8" x14ac:dyDescent="0.4">
      <c r="A1036">
        <v>1031</v>
      </c>
      <c r="B1036" t="str">
        <f>VLOOKUP($C1036,regios!$B:$E,4,0)</f>
        <v>Low income</v>
      </c>
      <c r="C1036" t="s">
        <v>177</v>
      </c>
      <c r="D1036" t="s">
        <v>230</v>
      </c>
      <c r="E1036" t="b">
        <f t="shared" si="32"/>
        <v>1</v>
      </c>
      <c r="F1036" s="6">
        <v>2376642785.7698259</v>
      </c>
      <c r="G1036" s="6">
        <v>8791853</v>
      </c>
      <c r="H1036" s="7">
        <f t="shared" si="33"/>
        <v>270.32330792721694</v>
      </c>
    </row>
    <row r="1037" spans="1:8" x14ac:dyDescent="0.4">
      <c r="A1037">
        <v>1032</v>
      </c>
      <c r="B1037" t="str">
        <f>VLOOKUP($C1037,regios!$B:$E,4,0)</f>
        <v>High income</v>
      </c>
      <c r="C1037" t="s">
        <v>178</v>
      </c>
      <c r="D1037" t="s">
        <v>230</v>
      </c>
      <c r="E1037" t="b">
        <f t="shared" si="32"/>
        <v>1</v>
      </c>
      <c r="F1037" s="6">
        <v>258742263029.008</v>
      </c>
      <c r="G1037" s="6">
        <v>23661808</v>
      </c>
      <c r="H1037" s="7">
        <f t="shared" si="33"/>
        <v>10935.016589983656</v>
      </c>
    </row>
    <row r="1038" spans="1:8" x14ac:dyDescent="0.4">
      <c r="A1038">
        <v>1033</v>
      </c>
      <c r="B1038" t="str">
        <f>VLOOKUP($C1038,regios!$B:$E,4,0)</f>
        <v>Low income</v>
      </c>
      <c r="C1038" t="s">
        <v>179</v>
      </c>
      <c r="D1038" t="s">
        <v>230</v>
      </c>
      <c r="E1038" t="b">
        <f t="shared" si="32"/>
        <v>1</v>
      </c>
      <c r="F1038" s="6">
        <v>26646007250.731861</v>
      </c>
      <c r="G1038" s="6">
        <v>28831550</v>
      </c>
      <c r="H1038" s="7">
        <f t="shared" si="33"/>
        <v>924.19614105838434</v>
      </c>
    </row>
    <row r="1039" spans="1:8" x14ac:dyDescent="0.4">
      <c r="A1039">
        <v>1034</v>
      </c>
      <c r="B1039" t="str">
        <f>VLOOKUP($C1039,regios!$B:$E,4,0)</f>
        <v>Lower middle income</v>
      </c>
      <c r="C1039" t="s">
        <v>180</v>
      </c>
      <c r="D1039" t="s">
        <v>230</v>
      </c>
      <c r="E1039" t="b">
        <f t="shared" si="32"/>
        <v>1</v>
      </c>
      <c r="F1039" s="6">
        <v>10076816666.61964</v>
      </c>
      <c r="G1039" s="6">
        <v>10698691</v>
      </c>
      <c r="H1039" s="7">
        <f t="shared" si="33"/>
        <v>941.87379246859643</v>
      </c>
    </row>
    <row r="1040" spans="1:8" x14ac:dyDescent="0.4">
      <c r="A1040">
        <v>1035</v>
      </c>
      <c r="B1040" t="str">
        <f>VLOOKUP($C1040,regios!$B:$E,4,0)</f>
        <v>High income</v>
      </c>
      <c r="C1040" t="s">
        <v>181</v>
      </c>
      <c r="D1040" t="s">
        <v>230</v>
      </c>
      <c r="E1040" t="b">
        <f t="shared" si="32"/>
        <v>1</v>
      </c>
      <c r="F1040" s="6">
        <v>115033593101.0491</v>
      </c>
      <c r="G1040" s="6">
        <v>4166664</v>
      </c>
      <c r="H1040" s="7">
        <f t="shared" si="33"/>
        <v>27608.080013422994</v>
      </c>
    </row>
    <row r="1041" spans="1:8" x14ac:dyDescent="0.4">
      <c r="A1041">
        <v>1036</v>
      </c>
      <c r="B1041" t="str">
        <f>VLOOKUP($C1041,regios!$B:$E,4,0)</f>
        <v>Lower middle income</v>
      </c>
      <c r="C1041" t="s">
        <v>182</v>
      </c>
      <c r="D1041" t="s">
        <v>230</v>
      </c>
      <c r="E1041" t="b">
        <f t="shared" si="32"/>
        <v>1</v>
      </c>
      <c r="F1041" s="6">
        <v>468005318.55197728</v>
      </c>
      <c r="G1041" s="6">
        <v>471785</v>
      </c>
      <c r="H1041" s="7">
        <f t="shared" si="33"/>
        <v>991.98855103909045</v>
      </c>
    </row>
    <row r="1042" spans="1:8" x14ac:dyDescent="0.4">
      <c r="A1042">
        <v>1037</v>
      </c>
      <c r="B1042" t="str">
        <f>VLOOKUP($C1042,regios!$B:$E,4,0)</f>
        <v>Low income</v>
      </c>
      <c r="C1042" t="s">
        <v>183</v>
      </c>
      <c r="D1042" t="s">
        <v>230</v>
      </c>
      <c r="E1042" t="b">
        <f t="shared" si="32"/>
        <v>1</v>
      </c>
      <c r="F1042" s="6">
        <v>1430217080.664865</v>
      </c>
      <c r="G1042" s="6">
        <v>5533329</v>
      </c>
      <c r="H1042" s="7">
        <f t="shared" si="33"/>
        <v>258.47316880396323</v>
      </c>
    </row>
    <row r="1043" spans="1:8" x14ac:dyDescent="0.4">
      <c r="A1043">
        <v>1038</v>
      </c>
      <c r="B1043" t="str">
        <f>VLOOKUP($C1043,regios!$B:$E,4,0)</f>
        <v>Upper middle income</v>
      </c>
      <c r="C1043" t="s">
        <v>184</v>
      </c>
      <c r="D1043" t="s">
        <v>230</v>
      </c>
      <c r="E1043" t="b">
        <f t="shared" si="32"/>
        <v>1</v>
      </c>
      <c r="F1043" s="6">
        <v>13724810900</v>
      </c>
      <c r="G1043" s="6">
        <v>6035655</v>
      </c>
      <c r="H1043" s="7">
        <f t="shared" si="33"/>
        <v>2273.9555027581928</v>
      </c>
    </row>
    <row r="1044" spans="1:8" x14ac:dyDescent="0.4">
      <c r="A1044">
        <v>1039</v>
      </c>
      <c r="B1044" t="str">
        <f>VLOOKUP($C1044,regios!$B:$E,4,0)</f>
        <v>High income</v>
      </c>
      <c r="C1044" t="s">
        <v>185</v>
      </c>
      <c r="D1044" t="s">
        <v>230</v>
      </c>
      <c r="E1044" t="b">
        <f t="shared" si="32"/>
        <v>1</v>
      </c>
      <c r="F1044" s="6">
        <v>1723750000</v>
      </c>
      <c r="G1044" s="6">
        <v>29093</v>
      </c>
      <c r="H1044" s="7">
        <f t="shared" si="33"/>
        <v>59249.647681572889</v>
      </c>
    </row>
    <row r="1045" spans="1:8" x14ac:dyDescent="0.4">
      <c r="A1045">
        <v>1040</v>
      </c>
      <c r="B1045" t="str">
        <f>VLOOKUP($C1045,regios!$B:$E,4,0)</f>
        <v>Low income</v>
      </c>
      <c r="C1045" t="s">
        <v>186</v>
      </c>
      <c r="D1045" t="s">
        <v>230</v>
      </c>
      <c r="E1045" t="b">
        <f t="shared" si="32"/>
        <v>0</v>
      </c>
      <c r="F1045" s="6" t="e">
        <v>#N/A</v>
      </c>
      <c r="G1045" s="6">
        <v>10117354</v>
      </c>
      <c r="H1045" s="7" t="e">
        <f t="shared" si="33"/>
        <v>#N/A</v>
      </c>
    </row>
    <row r="1046" spans="1:8" x14ac:dyDescent="0.4">
      <c r="A1046">
        <v>1041</v>
      </c>
      <c r="B1046" t="str">
        <f>VLOOKUP($C1046,regios!$B:$E,4,0)</f>
        <v>Upper middle income</v>
      </c>
      <c r="C1046" t="s">
        <v>187</v>
      </c>
      <c r="D1046" t="s">
        <v>230</v>
      </c>
      <c r="E1046" t="b">
        <f t="shared" si="32"/>
        <v>1</v>
      </c>
      <c r="F1046" s="6">
        <v>26141968161.0924</v>
      </c>
      <c r="G1046" s="6">
        <v>7463157</v>
      </c>
      <c r="H1046" s="7">
        <f t="shared" si="33"/>
        <v>3502.8029238956651</v>
      </c>
    </row>
    <row r="1047" spans="1:8" x14ac:dyDescent="0.4">
      <c r="A1047">
        <v>1042</v>
      </c>
      <c r="B1047" t="str">
        <f>VLOOKUP($C1047,regios!$B:$E,4,0)</f>
        <v>Low income</v>
      </c>
      <c r="C1047" t="s">
        <v>188</v>
      </c>
      <c r="D1047" t="s">
        <v>230</v>
      </c>
      <c r="E1047" t="b">
        <f t="shared" si="32"/>
        <v>0</v>
      </c>
      <c r="F1047" s="6" t="e">
        <v>#N/A</v>
      </c>
      <c r="G1047" s="6">
        <v>7317118</v>
      </c>
      <c r="H1047" s="7" t="e">
        <f t="shared" si="33"/>
        <v>#N/A</v>
      </c>
    </row>
    <row r="1048" spans="1:8" x14ac:dyDescent="0.4">
      <c r="A1048">
        <v>1043</v>
      </c>
      <c r="B1048" t="str">
        <f>VLOOKUP($C1048,regios!$B:$E,4,0)</f>
        <v>Lower middle income</v>
      </c>
      <c r="C1048" t="s">
        <v>189</v>
      </c>
      <c r="D1048" t="s">
        <v>230</v>
      </c>
      <c r="E1048" t="b">
        <f t="shared" si="32"/>
        <v>1</v>
      </c>
      <c r="F1048" s="6">
        <v>114582283.9163816</v>
      </c>
      <c r="G1048" s="6">
        <v>157697</v>
      </c>
      <c r="H1048" s="7">
        <f t="shared" si="33"/>
        <v>726.5977407076964</v>
      </c>
    </row>
    <row r="1049" spans="1:8" x14ac:dyDescent="0.4">
      <c r="A1049">
        <v>1044</v>
      </c>
      <c r="B1049" t="str">
        <f>VLOOKUP($C1049,regios!$B:$E,4,0)</f>
        <v>Upper middle income</v>
      </c>
      <c r="C1049" t="s">
        <v>190</v>
      </c>
      <c r="D1049" t="s">
        <v>230</v>
      </c>
      <c r="E1049" t="b">
        <f t="shared" si="32"/>
        <v>1</v>
      </c>
      <c r="F1049" s="6">
        <v>1484092538.405267</v>
      </c>
      <c r="G1049" s="6">
        <v>510571.99999999988</v>
      </c>
      <c r="H1049" s="7">
        <f t="shared" si="33"/>
        <v>2906.7252775421825</v>
      </c>
    </row>
    <row r="1050" spans="1:8" x14ac:dyDescent="0.4">
      <c r="A1050">
        <v>1045</v>
      </c>
      <c r="B1050" t="str">
        <f>VLOOKUP($C1050,regios!$B:$E,4,0)</f>
        <v>High income</v>
      </c>
      <c r="C1050" t="s">
        <v>191</v>
      </c>
      <c r="D1050" t="s">
        <v>230</v>
      </c>
      <c r="E1050" t="b">
        <f t="shared" si="32"/>
        <v>1</v>
      </c>
      <c r="F1050" s="6">
        <v>57437444469.087013</v>
      </c>
      <c r="G1050" s="6">
        <v>5372280</v>
      </c>
      <c r="H1050" s="7">
        <f t="shared" si="33"/>
        <v>10691.446549525903</v>
      </c>
    </row>
    <row r="1051" spans="1:8" x14ac:dyDescent="0.4">
      <c r="A1051">
        <v>1046</v>
      </c>
      <c r="B1051" t="str">
        <f>VLOOKUP($C1051,regios!$B:$E,4,0)</f>
        <v>High income</v>
      </c>
      <c r="C1051" t="s">
        <v>192</v>
      </c>
      <c r="D1051" t="s">
        <v>230</v>
      </c>
      <c r="E1051" t="b">
        <f t="shared" si="32"/>
        <v>1</v>
      </c>
      <c r="F1051" s="6">
        <v>34414784504.235184</v>
      </c>
      <c r="G1051" s="6">
        <v>1997012</v>
      </c>
      <c r="H1051" s="7">
        <f t="shared" si="33"/>
        <v>17233.138561127918</v>
      </c>
    </row>
    <row r="1052" spans="1:8" x14ac:dyDescent="0.4">
      <c r="A1052">
        <v>1047</v>
      </c>
      <c r="B1052" t="str">
        <f>VLOOKUP($C1052,regios!$B:$E,4,0)</f>
        <v>High income</v>
      </c>
      <c r="C1052" t="s">
        <v>193</v>
      </c>
      <c r="D1052" t="s">
        <v>230</v>
      </c>
      <c r="E1052" t="b">
        <f t="shared" si="32"/>
        <v>1</v>
      </c>
      <c r="F1052" s="6">
        <v>385118044877.46472</v>
      </c>
      <c r="G1052" s="6">
        <v>8993531</v>
      </c>
      <c r="H1052" s="7">
        <f t="shared" si="33"/>
        <v>42821.673142335836</v>
      </c>
    </row>
    <row r="1053" spans="1:8" x14ac:dyDescent="0.4">
      <c r="A1053">
        <v>1048</v>
      </c>
      <c r="B1053" t="str">
        <f>VLOOKUP($C1053,regios!$B:$E,4,0)</f>
        <v>Lower middle income</v>
      </c>
      <c r="C1053" t="s">
        <v>194</v>
      </c>
      <c r="D1053" t="s">
        <v>230</v>
      </c>
      <c r="E1053" t="b">
        <f t="shared" si="32"/>
        <v>1</v>
      </c>
      <c r="F1053" s="6">
        <v>2770082791.504118</v>
      </c>
      <c r="G1053" s="6">
        <v>1065764</v>
      </c>
      <c r="H1053" s="7">
        <f t="shared" si="33"/>
        <v>2599.15214954166</v>
      </c>
    </row>
    <row r="1054" spans="1:8" x14ac:dyDescent="0.4">
      <c r="A1054">
        <v>1049</v>
      </c>
      <c r="B1054" t="str">
        <f>VLOOKUP($C1054,regios!$B:$E,4,0)</f>
        <v>High income</v>
      </c>
      <c r="C1054" t="s">
        <v>195</v>
      </c>
      <c r="D1054" t="s">
        <v>230</v>
      </c>
      <c r="E1054" t="b">
        <f t="shared" si="32"/>
        <v>0</v>
      </c>
      <c r="F1054" s="6" t="e">
        <v>#N/A</v>
      </c>
      <c r="G1054" s="6">
        <v>32488</v>
      </c>
      <c r="H1054" s="7" t="e">
        <f t="shared" si="33"/>
        <v>#N/A</v>
      </c>
    </row>
    <row r="1055" spans="1:8" x14ac:dyDescent="0.4">
      <c r="A1055">
        <v>1050</v>
      </c>
      <c r="B1055" t="str">
        <f>VLOOKUP($C1055,regios!$B:$E,4,0)</f>
        <v>High income</v>
      </c>
      <c r="C1055" t="s">
        <v>196</v>
      </c>
      <c r="D1055" t="s">
        <v>230</v>
      </c>
      <c r="E1055" t="b">
        <f t="shared" si="32"/>
        <v>1</v>
      </c>
      <c r="F1055" s="6">
        <v>893012218.18181813</v>
      </c>
      <c r="G1055" s="6">
        <v>82475</v>
      </c>
      <c r="H1055" s="7">
        <f t="shared" si="33"/>
        <v>10827.671636032957</v>
      </c>
    </row>
    <row r="1056" spans="1:8" x14ac:dyDescent="0.4">
      <c r="A1056">
        <v>1051</v>
      </c>
      <c r="B1056" t="str">
        <f>VLOOKUP($C1056,regios!$B:$E,4,0)</f>
        <v>Low income</v>
      </c>
      <c r="C1056" t="s">
        <v>197</v>
      </c>
      <c r="D1056" t="s">
        <v>230</v>
      </c>
      <c r="E1056" t="b">
        <f t="shared" si="32"/>
        <v>1</v>
      </c>
      <c r="F1056" s="6">
        <v>112863340757.2383</v>
      </c>
      <c r="G1056" s="6">
        <v>18084007</v>
      </c>
      <c r="H1056" s="7">
        <f t="shared" si="33"/>
        <v>6241.0582321295442</v>
      </c>
    </row>
    <row r="1057" spans="1:8" x14ac:dyDescent="0.4">
      <c r="A1057">
        <v>1052</v>
      </c>
      <c r="B1057" t="str">
        <f>VLOOKUP($C1057,regios!$B:$E,4,0)</f>
        <v>High income</v>
      </c>
      <c r="C1057" t="s">
        <v>198</v>
      </c>
      <c r="D1057" t="s">
        <v>230</v>
      </c>
      <c r="E1057" t="b">
        <f t="shared" si="32"/>
        <v>1</v>
      </c>
      <c r="F1057" s="6">
        <v>485598799.99999988</v>
      </c>
      <c r="G1057" s="6">
        <v>22869</v>
      </c>
      <c r="H1057" s="7">
        <f t="shared" si="33"/>
        <v>21233.932397568755</v>
      </c>
    </row>
    <row r="1058" spans="1:8" x14ac:dyDescent="0.4">
      <c r="A1058">
        <v>1053</v>
      </c>
      <c r="B1058" t="str">
        <f>VLOOKUP($C1058,regios!$B:$E,4,0)</f>
        <v>Low income</v>
      </c>
      <c r="C1058" t="s">
        <v>199</v>
      </c>
      <c r="D1058" t="s">
        <v>230</v>
      </c>
      <c r="E1058" t="b">
        <f t="shared" si="32"/>
        <v>1</v>
      </c>
      <c r="F1058" s="6">
        <v>4422855660.8259201</v>
      </c>
      <c r="G1058" s="6">
        <v>9613503</v>
      </c>
      <c r="H1058" s="7">
        <f t="shared" si="33"/>
        <v>460.06701832057684</v>
      </c>
    </row>
    <row r="1059" spans="1:8" x14ac:dyDescent="0.4">
      <c r="A1059">
        <v>1054</v>
      </c>
      <c r="B1059" t="str">
        <f>VLOOKUP($C1059,regios!$B:$E,4,0)</f>
        <v>Low income</v>
      </c>
      <c r="C1059" t="s">
        <v>200</v>
      </c>
      <c r="D1059" t="s">
        <v>230</v>
      </c>
      <c r="E1059" t="b">
        <f t="shared" si="32"/>
        <v>1</v>
      </c>
      <c r="F1059" s="6">
        <v>2259992505.1489549</v>
      </c>
      <c r="G1059" s="6">
        <v>5565218</v>
      </c>
      <c r="H1059" s="7">
        <f t="shared" si="33"/>
        <v>406.09235885260108</v>
      </c>
    </row>
    <row r="1060" spans="1:8" x14ac:dyDescent="0.4">
      <c r="A1060">
        <v>1055</v>
      </c>
      <c r="B1060" t="str">
        <f>VLOOKUP($C1060,regios!$B:$E,4,0)</f>
        <v>Upper middle income</v>
      </c>
      <c r="C1060" t="s">
        <v>201</v>
      </c>
      <c r="D1060" t="s">
        <v>230</v>
      </c>
      <c r="E1060" t="b">
        <f t="shared" si="32"/>
        <v>1</v>
      </c>
      <c r="F1060" s="6">
        <v>172895685154.6582</v>
      </c>
      <c r="G1060" s="6">
        <v>65311166</v>
      </c>
      <c r="H1060" s="7">
        <f t="shared" si="33"/>
        <v>2647.2607326388602</v>
      </c>
    </row>
    <row r="1061" spans="1:8" x14ac:dyDescent="0.4">
      <c r="A1061">
        <v>1056</v>
      </c>
      <c r="B1061" t="str">
        <f>VLOOKUP($C1061,regios!$B:$E,4,0)</f>
        <v>Lower middle income</v>
      </c>
      <c r="C1061" t="s">
        <v>202</v>
      </c>
      <c r="D1061" t="s">
        <v>230</v>
      </c>
      <c r="E1061" t="b">
        <f t="shared" si="32"/>
        <v>1</v>
      </c>
      <c r="F1061" s="6">
        <v>2076176636.4575779</v>
      </c>
      <c r="G1061" s="6">
        <v>6801204</v>
      </c>
      <c r="H1061" s="7">
        <f t="shared" si="33"/>
        <v>305.26604355016815</v>
      </c>
    </row>
    <row r="1062" spans="1:8" x14ac:dyDescent="0.4">
      <c r="A1062">
        <v>1057</v>
      </c>
      <c r="B1062" t="str">
        <f>VLOOKUP($C1062,regios!$B:$E,4,0)</f>
        <v>Upper middle income</v>
      </c>
      <c r="C1062" t="s">
        <v>203</v>
      </c>
      <c r="D1062" t="s">
        <v>230</v>
      </c>
      <c r="E1062" t="b">
        <f t="shared" si="32"/>
        <v>1</v>
      </c>
      <c r="F1062" s="6">
        <v>6838351088.4668837</v>
      </c>
      <c r="G1062" s="6">
        <v>4819792</v>
      </c>
      <c r="H1062" s="7">
        <f t="shared" si="33"/>
        <v>1418.806265595462</v>
      </c>
    </row>
    <row r="1063" spans="1:8" x14ac:dyDescent="0.4">
      <c r="A1063">
        <v>1058</v>
      </c>
      <c r="B1063" t="str">
        <f>VLOOKUP($C1063,regios!$B:$E,4,0)</f>
        <v>Lower middle income</v>
      </c>
      <c r="C1063" t="s">
        <v>204</v>
      </c>
      <c r="D1063" t="s">
        <v>230</v>
      </c>
      <c r="E1063" t="b">
        <f t="shared" si="32"/>
        <v>1</v>
      </c>
      <c r="F1063" s="6">
        <v>440772000</v>
      </c>
      <c r="G1063" s="6">
        <v>945989</v>
      </c>
      <c r="H1063" s="7">
        <f t="shared" si="33"/>
        <v>465.93776460402819</v>
      </c>
    </row>
    <row r="1064" spans="1:8" x14ac:dyDescent="0.4">
      <c r="A1064">
        <v>1059</v>
      </c>
      <c r="B1064" t="str">
        <f>VLOOKUP($C1064,regios!$B:$E,4,0)</f>
        <v>Upper middle income</v>
      </c>
      <c r="C1064" t="s">
        <v>205</v>
      </c>
      <c r="D1064" t="s">
        <v>230</v>
      </c>
      <c r="E1064" t="b">
        <f t="shared" si="32"/>
        <v>1</v>
      </c>
      <c r="F1064" s="6">
        <v>230657627.23132339</v>
      </c>
      <c r="G1064" s="6">
        <v>105036</v>
      </c>
      <c r="H1064" s="7">
        <f t="shared" si="33"/>
        <v>2195.9863973430383</v>
      </c>
    </row>
    <row r="1065" spans="1:8" x14ac:dyDescent="0.4">
      <c r="A1065">
        <v>1060</v>
      </c>
      <c r="B1065" t="str">
        <f>VLOOKUP($C1065,regios!$B:$E,4,0)</f>
        <v>High income</v>
      </c>
      <c r="C1065" t="s">
        <v>206</v>
      </c>
      <c r="D1065" t="s">
        <v>230</v>
      </c>
      <c r="E1065" t="b">
        <f t="shared" si="32"/>
        <v>1</v>
      </c>
      <c r="F1065" s="6">
        <v>13280275123.0354</v>
      </c>
      <c r="G1065" s="6">
        <v>1361172</v>
      </c>
      <c r="H1065" s="7">
        <f t="shared" si="33"/>
        <v>9756.5003710298188</v>
      </c>
    </row>
    <row r="1066" spans="1:8" x14ac:dyDescent="0.4">
      <c r="A1066">
        <v>1061</v>
      </c>
      <c r="B1066" t="str">
        <f>VLOOKUP($C1066,regios!$B:$E,4,0)</f>
        <v>Lower middle income</v>
      </c>
      <c r="C1066" t="s">
        <v>207</v>
      </c>
      <c r="D1066" t="s">
        <v>230</v>
      </c>
      <c r="E1066" t="b">
        <f t="shared" si="32"/>
        <v>1</v>
      </c>
      <c r="F1066" s="6">
        <v>31183885241.439548</v>
      </c>
      <c r="G1066" s="6">
        <v>10292225</v>
      </c>
      <c r="H1066" s="7">
        <f t="shared" si="33"/>
        <v>3029.8487685062801</v>
      </c>
    </row>
    <row r="1067" spans="1:8" x14ac:dyDescent="0.4">
      <c r="A1067">
        <v>1062</v>
      </c>
      <c r="B1067" t="str">
        <f>VLOOKUP($C1067,regios!$B:$E,4,0)</f>
        <v>Upper middle income</v>
      </c>
      <c r="C1067" t="s">
        <v>208</v>
      </c>
      <c r="D1067" t="s">
        <v>230</v>
      </c>
      <c r="E1067" t="b">
        <f t="shared" si="32"/>
        <v>1</v>
      </c>
      <c r="F1067" s="6">
        <v>408865430220.33099</v>
      </c>
      <c r="G1067" s="6">
        <v>67785075</v>
      </c>
      <c r="H1067" s="7">
        <f t="shared" si="33"/>
        <v>6031.7913673523408</v>
      </c>
    </row>
    <row r="1068" spans="1:8" x14ac:dyDescent="0.4">
      <c r="A1068">
        <v>1063</v>
      </c>
      <c r="B1068" t="str">
        <f>VLOOKUP($C1068,regios!$B:$E,4,0)</f>
        <v>Upper middle income</v>
      </c>
      <c r="C1068" t="s">
        <v>209</v>
      </c>
      <c r="D1068" t="s">
        <v>230</v>
      </c>
      <c r="E1068" t="b">
        <f t="shared" si="32"/>
        <v>1</v>
      </c>
      <c r="F1068" s="6">
        <v>22798274.979555089</v>
      </c>
      <c r="G1068" s="6">
        <v>9791</v>
      </c>
      <c r="H1068" s="7">
        <f t="shared" si="33"/>
        <v>2328.4930016908474</v>
      </c>
    </row>
    <row r="1069" spans="1:8" x14ac:dyDescent="0.4">
      <c r="A1069">
        <v>1064</v>
      </c>
      <c r="B1069" t="str">
        <f>VLOOKUP($C1069,regios!$B:$E,4,0)</f>
        <v>Lower middle income</v>
      </c>
      <c r="C1069" t="s">
        <v>210</v>
      </c>
      <c r="D1069" t="s">
        <v>230</v>
      </c>
      <c r="E1069" t="b">
        <f t="shared" si="32"/>
        <v>1</v>
      </c>
      <c r="F1069" s="6">
        <v>16678796641.900459</v>
      </c>
      <c r="G1069" s="6">
        <v>38360879</v>
      </c>
      <c r="H1069" s="7">
        <f t="shared" si="33"/>
        <v>434.78661273378168</v>
      </c>
    </row>
    <row r="1070" spans="1:8" x14ac:dyDescent="0.4">
      <c r="A1070">
        <v>1065</v>
      </c>
      <c r="B1070" t="str">
        <f>VLOOKUP($C1070,regios!$B:$E,4,0)</f>
        <v>Low income</v>
      </c>
      <c r="C1070" t="s">
        <v>211</v>
      </c>
      <c r="D1070" t="s">
        <v>230</v>
      </c>
      <c r="E1070" t="b">
        <f t="shared" si="32"/>
        <v>1</v>
      </c>
      <c r="F1070" s="6">
        <v>7939487547.773838</v>
      </c>
      <c r="G1070" s="6">
        <v>27146084</v>
      </c>
      <c r="H1070" s="7">
        <f t="shared" si="33"/>
        <v>292.47266558866608</v>
      </c>
    </row>
    <row r="1071" spans="1:8" x14ac:dyDescent="0.4">
      <c r="A1071">
        <v>1066</v>
      </c>
      <c r="B1071" t="str">
        <f>VLOOKUP($C1071,regios!$B:$E,4,0)</f>
        <v>Lower middle income</v>
      </c>
      <c r="C1071" t="s">
        <v>212</v>
      </c>
      <c r="D1071" t="s">
        <v>230</v>
      </c>
      <c r="E1071" t="b">
        <f t="shared" si="32"/>
        <v>1</v>
      </c>
      <c r="F1071" s="6">
        <v>67220154164.316597</v>
      </c>
      <c r="G1071" s="6">
        <v>47451626</v>
      </c>
      <c r="H1071" s="7">
        <f t="shared" si="33"/>
        <v>1416.6038096211203</v>
      </c>
    </row>
    <row r="1072" spans="1:8" x14ac:dyDescent="0.4">
      <c r="A1072">
        <v>1067</v>
      </c>
      <c r="B1072" t="str">
        <f>VLOOKUP($C1072,regios!$B:$E,4,0)</f>
        <v>High income</v>
      </c>
      <c r="C1072" t="s">
        <v>213</v>
      </c>
      <c r="D1072" t="s">
        <v>230</v>
      </c>
      <c r="E1072" t="b">
        <f t="shared" si="32"/>
        <v>1</v>
      </c>
      <c r="F1072" s="6">
        <v>13686329890.11908</v>
      </c>
      <c r="G1072" s="6">
        <v>3313801</v>
      </c>
      <c r="H1072" s="7">
        <f t="shared" si="33"/>
        <v>4130.1001146777007</v>
      </c>
    </row>
    <row r="1073" spans="1:8" x14ac:dyDescent="0.4">
      <c r="A1073">
        <v>1068</v>
      </c>
      <c r="B1073" t="str">
        <f>VLOOKUP($C1073,regios!$B:$E,4,0)</f>
        <v>High income</v>
      </c>
      <c r="C1073" t="s">
        <v>214</v>
      </c>
      <c r="D1073" t="s">
        <v>230</v>
      </c>
      <c r="E1073" t="b">
        <f t="shared" si="32"/>
        <v>1</v>
      </c>
      <c r="F1073" s="6">
        <v>12217193198000</v>
      </c>
      <c r="G1073" s="6">
        <v>292805298</v>
      </c>
      <c r="H1073" s="7">
        <f t="shared" si="33"/>
        <v>41724.631628762399</v>
      </c>
    </row>
    <row r="1074" spans="1:8" x14ac:dyDescent="0.4">
      <c r="A1074">
        <v>1069</v>
      </c>
      <c r="B1074" t="str">
        <f>VLOOKUP($C1074,regios!$B:$E,4,0)</f>
        <v>Lower middle income</v>
      </c>
      <c r="C1074" t="s">
        <v>215</v>
      </c>
      <c r="D1074" t="s">
        <v>230</v>
      </c>
      <c r="E1074" t="b">
        <f t="shared" si="32"/>
        <v>1</v>
      </c>
      <c r="F1074" s="6">
        <v>12030023547.88069</v>
      </c>
      <c r="G1074" s="6">
        <v>25864350</v>
      </c>
      <c r="H1074" s="7">
        <f t="shared" si="33"/>
        <v>465.11988694402487</v>
      </c>
    </row>
    <row r="1075" spans="1:8" x14ac:dyDescent="0.4">
      <c r="A1075">
        <v>1070</v>
      </c>
      <c r="B1075" t="str">
        <f>VLOOKUP($C1075,regios!$B:$E,4,0)</f>
        <v>Upper middle income</v>
      </c>
      <c r="C1075" t="s">
        <v>216</v>
      </c>
      <c r="D1075" t="s">
        <v>230</v>
      </c>
      <c r="E1075" t="b">
        <f t="shared" si="32"/>
        <v>1</v>
      </c>
      <c r="F1075" s="6">
        <v>549900185.18518519</v>
      </c>
      <c r="G1075" s="6">
        <v>112608</v>
      </c>
      <c r="H1075" s="7">
        <f t="shared" si="33"/>
        <v>4883.3136649721619</v>
      </c>
    </row>
    <row r="1076" spans="1:8" x14ac:dyDescent="0.4">
      <c r="A1076">
        <v>1071</v>
      </c>
      <c r="B1076" t="str">
        <f>VLOOKUP($C1076,regios!$B:$E,4,0)</f>
        <v>High income</v>
      </c>
      <c r="C1076" t="s">
        <v>217</v>
      </c>
      <c r="D1076" t="s">
        <v>230</v>
      </c>
      <c r="E1076" t="b">
        <f t="shared" si="32"/>
        <v>0</v>
      </c>
      <c r="F1076" s="6" t="e">
        <v>#N/A</v>
      </c>
      <c r="G1076" s="6">
        <v>22715</v>
      </c>
      <c r="H1076" s="7" t="e">
        <f t="shared" si="33"/>
        <v>#N/A</v>
      </c>
    </row>
    <row r="1077" spans="1:8" x14ac:dyDescent="0.4">
      <c r="A1077">
        <v>1072</v>
      </c>
      <c r="B1077" t="str">
        <f>VLOOKUP($C1077,regios!$B:$E,4,0)</f>
        <v>High income</v>
      </c>
      <c r="C1077" t="s">
        <v>218</v>
      </c>
      <c r="D1077" t="s">
        <v>230</v>
      </c>
      <c r="E1077" t="b">
        <f t="shared" si="32"/>
        <v>1</v>
      </c>
      <c r="F1077" s="6">
        <v>3797000000</v>
      </c>
      <c r="G1077" s="6">
        <v>108466</v>
      </c>
      <c r="H1077" s="7">
        <f t="shared" si="33"/>
        <v>35006.361440451386</v>
      </c>
    </row>
    <row r="1078" spans="1:8" x14ac:dyDescent="0.4">
      <c r="A1078">
        <v>1073</v>
      </c>
      <c r="B1078" t="str">
        <f>VLOOKUP($C1078,regios!$B:$E,4,0)</f>
        <v>Lower middle income</v>
      </c>
      <c r="C1078" t="s">
        <v>219</v>
      </c>
      <c r="D1078" t="s">
        <v>230</v>
      </c>
      <c r="E1078" t="b">
        <f t="shared" si="32"/>
        <v>1</v>
      </c>
      <c r="F1078" s="6">
        <v>45427854693.255432</v>
      </c>
      <c r="G1078" s="6">
        <v>82311227</v>
      </c>
      <c r="H1078" s="7">
        <f t="shared" si="33"/>
        <v>551.90350513491228</v>
      </c>
    </row>
    <row r="1079" spans="1:8" x14ac:dyDescent="0.4">
      <c r="A1079">
        <v>1074</v>
      </c>
      <c r="B1079" t="str">
        <f>VLOOKUP($C1079,regios!$B:$E,4,0)</f>
        <v>Lower middle income</v>
      </c>
      <c r="C1079" t="s">
        <v>220</v>
      </c>
      <c r="D1079" t="s">
        <v>230</v>
      </c>
      <c r="E1079" t="b">
        <f t="shared" si="32"/>
        <v>1</v>
      </c>
      <c r="F1079" s="6">
        <v>364996869.12961799</v>
      </c>
      <c r="G1079" s="6">
        <v>212422</v>
      </c>
      <c r="H1079" s="7">
        <f t="shared" si="33"/>
        <v>1718.2630289217595</v>
      </c>
    </row>
    <row r="1080" spans="1:8" x14ac:dyDescent="0.4">
      <c r="A1080">
        <v>1075</v>
      </c>
      <c r="B1080" t="str">
        <f>VLOOKUP($C1080,regios!$B:$E,4,0)</f>
        <v>Lower middle income</v>
      </c>
      <c r="C1080" t="s">
        <v>221</v>
      </c>
      <c r="D1080" t="s">
        <v>230</v>
      </c>
      <c r="E1080" t="b">
        <f t="shared" si="32"/>
        <v>1</v>
      </c>
      <c r="F1080" s="6">
        <v>407747565.09695882</v>
      </c>
      <c r="G1080" s="6">
        <v>188073</v>
      </c>
      <c r="H1080" s="7">
        <f t="shared" si="33"/>
        <v>2168.0281863795376</v>
      </c>
    </row>
    <row r="1081" spans="1:8" x14ac:dyDescent="0.4">
      <c r="A1081">
        <v>1076</v>
      </c>
      <c r="B1081" t="str">
        <f>VLOOKUP($C1081,regios!$B:$E,4,0)</f>
        <v>Upper middle income</v>
      </c>
      <c r="C1081" t="s">
        <v>222</v>
      </c>
      <c r="D1081" t="s">
        <v>230</v>
      </c>
      <c r="E1081" t="b">
        <f t="shared" si="32"/>
        <v>0</v>
      </c>
      <c r="F1081" s="6" t="e">
        <v>#N/A</v>
      </c>
      <c r="G1081" s="6">
        <v>1704622</v>
      </c>
      <c r="H1081" s="7" t="e">
        <f t="shared" si="33"/>
        <v>#N/A</v>
      </c>
    </row>
    <row r="1082" spans="1:8" x14ac:dyDescent="0.4">
      <c r="A1082">
        <v>1077</v>
      </c>
      <c r="B1082" t="str">
        <f>VLOOKUP($C1082,regios!$B:$E,4,0)</f>
        <v>Low income</v>
      </c>
      <c r="C1082" t="s">
        <v>223</v>
      </c>
      <c r="D1082" t="s">
        <v>230</v>
      </c>
      <c r="E1082" t="b">
        <f t="shared" si="32"/>
        <v>1</v>
      </c>
      <c r="F1082" s="6">
        <v>13867634396.23365</v>
      </c>
      <c r="G1082" s="6">
        <v>20733406</v>
      </c>
      <c r="H1082" s="7">
        <f t="shared" si="33"/>
        <v>668.85462023141065</v>
      </c>
    </row>
    <row r="1083" spans="1:8" x14ac:dyDescent="0.4">
      <c r="A1083">
        <v>1078</v>
      </c>
      <c r="B1083" t="str">
        <f>VLOOKUP($C1083,regios!$B:$E,4,0)</f>
        <v>Upper middle income</v>
      </c>
      <c r="C1083" t="s">
        <v>224</v>
      </c>
      <c r="D1083" t="s">
        <v>230</v>
      </c>
      <c r="E1083" t="b">
        <f t="shared" si="32"/>
        <v>1</v>
      </c>
      <c r="F1083" s="6">
        <v>255806908594.57251</v>
      </c>
      <c r="G1083" s="6">
        <v>48556070.999999993</v>
      </c>
      <c r="H1083" s="7">
        <f t="shared" si="33"/>
        <v>5268.2785762170206</v>
      </c>
    </row>
    <row r="1084" spans="1:8" x14ac:dyDescent="0.4">
      <c r="A1084">
        <v>1079</v>
      </c>
      <c r="B1084" t="str">
        <f>VLOOKUP($C1084,regios!$B:$E,4,0)</f>
        <v>Lower middle income</v>
      </c>
      <c r="C1084" t="s">
        <v>225</v>
      </c>
      <c r="D1084" t="s">
        <v>230</v>
      </c>
      <c r="E1084" t="b">
        <f t="shared" si="32"/>
        <v>1</v>
      </c>
      <c r="F1084" s="6">
        <v>6221110219.4554157</v>
      </c>
      <c r="G1084" s="6">
        <v>11188040</v>
      </c>
      <c r="H1084" s="7">
        <f t="shared" si="33"/>
        <v>556.05005161363522</v>
      </c>
    </row>
    <row r="1085" spans="1:8" x14ac:dyDescent="0.4">
      <c r="A1085">
        <v>1080</v>
      </c>
      <c r="B1085" t="str">
        <f>VLOOKUP($C1085,regios!$B:$E,4,0)</f>
        <v>Lower middle income</v>
      </c>
      <c r="C1085" t="s">
        <v>226</v>
      </c>
      <c r="D1085" t="s">
        <v>230</v>
      </c>
      <c r="E1085" t="b">
        <f t="shared" si="32"/>
        <v>1</v>
      </c>
      <c r="F1085" s="6">
        <v>5805598400</v>
      </c>
      <c r="G1085" s="6">
        <v>12160881</v>
      </c>
      <c r="H1085" s="7">
        <f t="shared" si="33"/>
        <v>477.39949104016392</v>
      </c>
    </row>
    <row r="1086" spans="1:8" x14ac:dyDescent="0.4">
      <c r="A1086">
        <v>1081</v>
      </c>
      <c r="B1086" t="str">
        <f>VLOOKUP($C1086,regios!$B:$E,4,0)</f>
        <v>High income</v>
      </c>
      <c r="C1086" t="s">
        <v>10</v>
      </c>
      <c r="D1086" t="s">
        <v>231</v>
      </c>
      <c r="E1086" t="b">
        <f t="shared" si="32"/>
        <v>1</v>
      </c>
      <c r="F1086" s="6">
        <v>2360017318.4357538</v>
      </c>
      <c r="G1086" s="6">
        <v>94483</v>
      </c>
      <c r="H1086" s="7">
        <f t="shared" si="33"/>
        <v>24978.221674118664</v>
      </c>
    </row>
    <row r="1087" spans="1:8" x14ac:dyDescent="0.4">
      <c r="A1087">
        <v>1082</v>
      </c>
      <c r="B1087" t="str">
        <f>VLOOKUP($C1087,regios!$B:$E,4,0)</f>
        <v>Low income</v>
      </c>
      <c r="C1087" t="s">
        <v>12</v>
      </c>
      <c r="D1087" t="s">
        <v>231</v>
      </c>
      <c r="E1087" t="b">
        <f t="shared" si="32"/>
        <v>1</v>
      </c>
      <c r="F1087" s="6">
        <v>6203256497.0904446</v>
      </c>
      <c r="G1087" s="6">
        <v>24411191</v>
      </c>
      <c r="H1087" s="7">
        <f t="shared" si="33"/>
        <v>254.11527430556112</v>
      </c>
    </row>
    <row r="1088" spans="1:8" x14ac:dyDescent="0.4">
      <c r="A1088">
        <v>1083</v>
      </c>
      <c r="B1088" t="str">
        <f>VLOOKUP($C1088,regios!$B:$E,4,0)</f>
        <v>Lower middle income</v>
      </c>
      <c r="C1088" t="s">
        <v>13</v>
      </c>
      <c r="D1088" t="s">
        <v>231</v>
      </c>
      <c r="E1088" t="b">
        <f t="shared" si="32"/>
        <v>1</v>
      </c>
      <c r="F1088" s="6">
        <v>36970901023.789307</v>
      </c>
      <c r="G1088" s="6">
        <v>19450959</v>
      </c>
      <c r="H1088" s="7">
        <f t="shared" si="33"/>
        <v>1900.7238164344137</v>
      </c>
    </row>
    <row r="1089" spans="1:8" x14ac:dyDescent="0.4">
      <c r="A1089">
        <v>1084</v>
      </c>
      <c r="B1089" t="str">
        <f>VLOOKUP($C1089,regios!$B:$E,4,0)</f>
        <v>Upper middle income</v>
      </c>
      <c r="C1089" t="s">
        <v>14</v>
      </c>
      <c r="D1089" t="s">
        <v>231</v>
      </c>
      <c r="E1089" t="b">
        <f t="shared" si="32"/>
        <v>1</v>
      </c>
      <c r="F1089" s="6">
        <v>8052077248.1463795</v>
      </c>
      <c r="G1089" s="6">
        <v>3011487</v>
      </c>
      <c r="H1089" s="7">
        <f t="shared" si="33"/>
        <v>2673.7878158352933</v>
      </c>
    </row>
    <row r="1090" spans="1:8" x14ac:dyDescent="0.4">
      <c r="A1090">
        <v>1085</v>
      </c>
      <c r="B1090" t="str">
        <f>VLOOKUP($C1090,regios!$B:$E,4,0)</f>
        <v>High income</v>
      </c>
      <c r="C1090" t="s">
        <v>15</v>
      </c>
      <c r="D1090" t="s">
        <v>231</v>
      </c>
      <c r="E1090" t="b">
        <f t="shared" si="32"/>
        <v>1</v>
      </c>
      <c r="F1090" s="6">
        <v>3159826891.5087299</v>
      </c>
      <c r="G1090" s="6">
        <v>79826</v>
      </c>
      <c r="H1090" s="7">
        <f t="shared" si="33"/>
        <v>39583.931194206525</v>
      </c>
    </row>
    <row r="1091" spans="1:8" x14ac:dyDescent="0.4">
      <c r="A1091">
        <v>1086</v>
      </c>
      <c r="B1091" t="str">
        <f>VLOOKUP($C1091,regios!$B:$E,4,0)</f>
        <v>High income</v>
      </c>
      <c r="C1091" t="s">
        <v>16</v>
      </c>
      <c r="D1091" t="s">
        <v>231</v>
      </c>
      <c r="E1091" t="b">
        <f t="shared" si="32"/>
        <v>1</v>
      </c>
      <c r="F1091" s="6">
        <v>180617467964.60181</v>
      </c>
      <c r="G1091" s="6">
        <v>4280993</v>
      </c>
      <c r="H1091" s="7">
        <f t="shared" si="33"/>
        <v>42190.554379463319</v>
      </c>
    </row>
    <row r="1092" spans="1:8" x14ac:dyDescent="0.4">
      <c r="A1092">
        <v>1087</v>
      </c>
      <c r="B1092" t="str">
        <f>VLOOKUP($C1092,regios!$B:$E,4,0)</f>
        <v>Upper middle income</v>
      </c>
      <c r="C1092" t="s">
        <v>17</v>
      </c>
      <c r="D1092" t="s">
        <v>231</v>
      </c>
      <c r="E1092" t="b">
        <f t="shared" si="32"/>
        <v>1</v>
      </c>
      <c r="F1092" s="6">
        <v>198737095012.28159</v>
      </c>
      <c r="G1092" s="6">
        <v>39070501</v>
      </c>
      <c r="H1092" s="7">
        <f t="shared" si="33"/>
        <v>5086.6277607313405</v>
      </c>
    </row>
    <row r="1093" spans="1:8" x14ac:dyDescent="0.4">
      <c r="A1093">
        <v>1088</v>
      </c>
      <c r="B1093" t="str">
        <f>VLOOKUP($C1093,regios!$B:$E,4,0)</f>
        <v>Upper middle income</v>
      </c>
      <c r="C1093" t="s">
        <v>18</v>
      </c>
      <c r="D1093" t="s">
        <v>231</v>
      </c>
      <c r="E1093" t="b">
        <f t="shared" si="32"/>
        <v>1</v>
      </c>
      <c r="F1093" s="6">
        <v>4900469511.1019115</v>
      </c>
      <c r="G1093" s="6">
        <v>3047246</v>
      </c>
      <c r="H1093" s="7">
        <f t="shared" si="33"/>
        <v>1608.163407582424</v>
      </c>
    </row>
    <row r="1094" spans="1:8" x14ac:dyDescent="0.4">
      <c r="A1094">
        <v>1089</v>
      </c>
      <c r="B1094" t="str">
        <f>VLOOKUP($C1094,regios!$B:$E,4,0)</f>
        <v>High income</v>
      </c>
      <c r="C1094" t="s">
        <v>19</v>
      </c>
      <c r="D1094" t="s">
        <v>231</v>
      </c>
      <c r="E1094" t="b">
        <f t="shared" si="32"/>
        <v>1</v>
      </c>
      <c r="F1094" s="6">
        <v>499999999.99999988</v>
      </c>
      <c r="G1094" s="6">
        <v>57254</v>
      </c>
      <c r="H1094" s="7">
        <f t="shared" si="33"/>
        <v>8733.014287211372</v>
      </c>
    </row>
    <row r="1095" spans="1:8" x14ac:dyDescent="0.4">
      <c r="A1095">
        <v>1090</v>
      </c>
      <c r="B1095" t="str">
        <f>VLOOKUP($C1095,regios!$B:$E,4,0)</f>
        <v>High income</v>
      </c>
      <c r="C1095" t="s">
        <v>20</v>
      </c>
      <c r="D1095" t="s">
        <v>231</v>
      </c>
      <c r="E1095" t="b">
        <f t="shared" ref="E1095:E1158" si="34">NOT(ISERROR(F1095))</f>
        <v>1</v>
      </c>
      <c r="F1095" s="6">
        <v>1022962962.962963</v>
      </c>
      <c r="G1095" s="6">
        <v>79869</v>
      </c>
      <c r="H1095" s="7">
        <f t="shared" ref="H1095:H1158" si="35">F1095/G1095</f>
        <v>12808.010153663661</v>
      </c>
    </row>
    <row r="1096" spans="1:8" x14ac:dyDescent="0.4">
      <c r="A1096">
        <v>1091</v>
      </c>
      <c r="B1096" t="str">
        <f>VLOOKUP($C1096,regios!$B:$E,4,0)</f>
        <v>High income</v>
      </c>
      <c r="C1096" t="s">
        <v>21</v>
      </c>
      <c r="D1096" t="s">
        <v>231</v>
      </c>
      <c r="E1096" t="b">
        <f t="shared" si="34"/>
        <v>1</v>
      </c>
      <c r="F1096" s="6">
        <v>695692898676.55969</v>
      </c>
      <c r="G1096" s="6">
        <v>20176844</v>
      </c>
      <c r="H1096" s="7">
        <f t="shared" si="35"/>
        <v>34479.767929838767</v>
      </c>
    </row>
    <row r="1097" spans="1:8" x14ac:dyDescent="0.4">
      <c r="A1097">
        <v>1092</v>
      </c>
      <c r="B1097" t="str">
        <f>VLOOKUP($C1097,regios!$B:$E,4,0)</f>
        <v>High income</v>
      </c>
      <c r="C1097" t="s">
        <v>22</v>
      </c>
      <c r="D1097" t="s">
        <v>231</v>
      </c>
      <c r="E1097" t="b">
        <f t="shared" si="34"/>
        <v>1</v>
      </c>
      <c r="F1097" s="6">
        <v>316092273276.01538</v>
      </c>
      <c r="G1097" s="6">
        <v>8227829</v>
      </c>
      <c r="H1097" s="7">
        <f t="shared" si="35"/>
        <v>38417.457785767714</v>
      </c>
    </row>
    <row r="1098" spans="1:8" x14ac:dyDescent="0.4">
      <c r="A1098">
        <v>1093</v>
      </c>
      <c r="B1098" t="str">
        <f>VLOOKUP($C1098,regios!$B:$E,4,0)</f>
        <v>Upper middle income</v>
      </c>
      <c r="C1098" t="s">
        <v>23</v>
      </c>
      <c r="D1098" t="s">
        <v>231</v>
      </c>
      <c r="E1098" t="b">
        <f t="shared" si="34"/>
        <v>1</v>
      </c>
      <c r="F1098" s="6">
        <v>13245421880.83404</v>
      </c>
      <c r="G1098" s="6">
        <v>8391850</v>
      </c>
      <c r="H1098" s="7">
        <f t="shared" si="35"/>
        <v>1578.3673303066714</v>
      </c>
    </row>
    <row r="1099" spans="1:8" x14ac:dyDescent="0.4">
      <c r="A1099">
        <v>1094</v>
      </c>
      <c r="B1099" t="str">
        <f>VLOOKUP($C1099,regios!$B:$E,4,0)</f>
        <v>Low income</v>
      </c>
      <c r="C1099" t="s">
        <v>24</v>
      </c>
      <c r="D1099" t="s">
        <v>231</v>
      </c>
      <c r="E1099" t="b">
        <f t="shared" si="34"/>
        <v>1</v>
      </c>
      <c r="F1099" s="6">
        <v>1117113079.736455</v>
      </c>
      <c r="G1099" s="6">
        <v>7388874</v>
      </c>
      <c r="H1099" s="7">
        <f t="shared" si="35"/>
        <v>151.1885410059036</v>
      </c>
    </row>
    <row r="1100" spans="1:8" x14ac:dyDescent="0.4">
      <c r="A1100">
        <v>1095</v>
      </c>
      <c r="B1100" t="str">
        <f>VLOOKUP($C1100,regios!$B:$E,4,0)</f>
        <v>High income</v>
      </c>
      <c r="C1100" t="s">
        <v>25</v>
      </c>
      <c r="D1100" t="s">
        <v>231</v>
      </c>
      <c r="E1100" t="b">
        <f t="shared" si="34"/>
        <v>1</v>
      </c>
      <c r="F1100" s="6">
        <v>385714762230.03882</v>
      </c>
      <c r="G1100" s="6">
        <v>10478617</v>
      </c>
      <c r="H1100" s="7">
        <f t="shared" si="35"/>
        <v>36809.701340361884</v>
      </c>
    </row>
    <row r="1101" spans="1:8" x14ac:dyDescent="0.4">
      <c r="A1101">
        <v>1096</v>
      </c>
      <c r="B1101" t="str">
        <f>VLOOKUP($C1101,regios!$B:$E,4,0)</f>
        <v>Lower middle income</v>
      </c>
      <c r="C1101" t="s">
        <v>26</v>
      </c>
      <c r="D1101" t="s">
        <v>231</v>
      </c>
      <c r="E1101" t="b">
        <f t="shared" si="34"/>
        <v>1</v>
      </c>
      <c r="F1101" s="6">
        <v>6567654954.3890305</v>
      </c>
      <c r="G1101" s="6">
        <v>8149419.0000000009</v>
      </c>
      <c r="H1101" s="7">
        <f t="shared" si="35"/>
        <v>805.90468527744486</v>
      </c>
    </row>
    <row r="1102" spans="1:8" x14ac:dyDescent="0.4">
      <c r="A1102">
        <v>1097</v>
      </c>
      <c r="B1102" t="str">
        <f>VLOOKUP($C1102,regios!$B:$E,4,0)</f>
        <v>Low income</v>
      </c>
      <c r="C1102" t="s">
        <v>27</v>
      </c>
      <c r="D1102" t="s">
        <v>231</v>
      </c>
      <c r="E1102" t="b">
        <f t="shared" si="34"/>
        <v>1</v>
      </c>
      <c r="F1102" s="6">
        <v>6146353173.3492861</v>
      </c>
      <c r="G1102" s="6">
        <v>13876127</v>
      </c>
      <c r="H1102" s="7">
        <f t="shared" si="35"/>
        <v>442.94443062889854</v>
      </c>
    </row>
    <row r="1103" spans="1:8" x14ac:dyDescent="0.4">
      <c r="A1103">
        <v>1098</v>
      </c>
      <c r="B1103" t="str">
        <f>VLOOKUP($C1103,regios!$B:$E,4,0)</f>
        <v>Lower middle income</v>
      </c>
      <c r="C1103" t="s">
        <v>28</v>
      </c>
      <c r="D1103" t="s">
        <v>231</v>
      </c>
      <c r="E1103" t="b">
        <f t="shared" si="34"/>
        <v>1</v>
      </c>
      <c r="F1103" s="6">
        <v>69442943089.430893</v>
      </c>
      <c r="G1103" s="6">
        <v>140912590</v>
      </c>
      <c r="H1103" s="7">
        <f t="shared" si="35"/>
        <v>492.80864888957683</v>
      </c>
    </row>
    <row r="1104" spans="1:8" x14ac:dyDescent="0.4">
      <c r="A1104">
        <v>1099</v>
      </c>
      <c r="B1104" t="str">
        <f>VLOOKUP($C1104,regios!$B:$E,4,0)</f>
        <v>Upper middle income</v>
      </c>
      <c r="C1104" t="s">
        <v>29</v>
      </c>
      <c r="D1104" t="s">
        <v>231</v>
      </c>
      <c r="E1104" t="b">
        <f t="shared" si="34"/>
        <v>1</v>
      </c>
      <c r="F1104" s="6">
        <v>29868657858.00819</v>
      </c>
      <c r="G1104" s="6">
        <v>7658972</v>
      </c>
      <c r="H1104" s="7">
        <f t="shared" si="35"/>
        <v>3899.8259633287848</v>
      </c>
    </row>
    <row r="1105" spans="1:8" x14ac:dyDescent="0.4">
      <c r="A1105">
        <v>1100</v>
      </c>
      <c r="B1105" t="str">
        <f>VLOOKUP($C1105,regios!$B:$E,4,0)</f>
        <v>High income</v>
      </c>
      <c r="C1105" t="s">
        <v>30</v>
      </c>
      <c r="D1105" t="s">
        <v>231</v>
      </c>
      <c r="E1105" t="b">
        <f t="shared" si="34"/>
        <v>1</v>
      </c>
      <c r="F1105" s="6">
        <v>15968723404.25532</v>
      </c>
      <c r="G1105" s="6">
        <v>901921</v>
      </c>
      <c r="H1105" s="7">
        <f t="shared" si="35"/>
        <v>17705.235163894973</v>
      </c>
    </row>
    <row r="1106" spans="1:8" x14ac:dyDescent="0.4">
      <c r="A1106">
        <v>1101</v>
      </c>
      <c r="B1106" t="str">
        <f>VLOOKUP($C1106,regios!$B:$E,4,0)</f>
        <v>High income</v>
      </c>
      <c r="C1106" t="s">
        <v>31</v>
      </c>
      <c r="D1106" t="s">
        <v>231</v>
      </c>
      <c r="E1106" t="b">
        <f t="shared" si="34"/>
        <v>1</v>
      </c>
      <c r="F1106" s="6">
        <v>9836200000</v>
      </c>
      <c r="G1106" s="6">
        <v>347804</v>
      </c>
      <c r="H1106" s="7">
        <f t="shared" si="35"/>
        <v>28280.870835298043</v>
      </c>
    </row>
    <row r="1107" spans="1:8" x14ac:dyDescent="0.4">
      <c r="A1107">
        <v>1102</v>
      </c>
      <c r="B1107" t="str">
        <f>VLOOKUP($C1107,regios!$B:$E,4,0)</f>
        <v>Upper middle income</v>
      </c>
      <c r="C1107" t="s">
        <v>32</v>
      </c>
      <c r="D1107" t="s">
        <v>231</v>
      </c>
      <c r="E1107" t="b">
        <f t="shared" si="34"/>
        <v>1</v>
      </c>
      <c r="F1107" s="6">
        <v>11222796336.542629</v>
      </c>
      <c r="G1107" s="6">
        <v>4094297</v>
      </c>
      <c r="H1107" s="7">
        <f t="shared" si="35"/>
        <v>2741.0801748243052</v>
      </c>
    </row>
    <row r="1108" spans="1:8" x14ac:dyDescent="0.4">
      <c r="A1108">
        <v>1103</v>
      </c>
      <c r="B1108" t="str">
        <f>VLOOKUP($C1108,regios!$B:$E,4,0)</f>
        <v>Upper middle income</v>
      </c>
      <c r="C1108" t="s">
        <v>33</v>
      </c>
      <c r="D1108" t="s">
        <v>231</v>
      </c>
      <c r="E1108" t="b">
        <f t="shared" si="34"/>
        <v>1</v>
      </c>
      <c r="F1108" s="6">
        <v>30210091836.829441</v>
      </c>
      <c r="G1108" s="6">
        <v>9663915</v>
      </c>
      <c r="H1108" s="7">
        <f t="shared" si="35"/>
        <v>3126.0717666524843</v>
      </c>
    </row>
    <row r="1109" spans="1:8" x14ac:dyDescent="0.4">
      <c r="A1109">
        <v>1104</v>
      </c>
      <c r="B1109" t="str">
        <f>VLOOKUP($C1109,regios!$B:$E,4,0)</f>
        <v>Upper middle income</v>
      </c>
      <c r="C1109" t="s">
        <v>34</v>
      </c>
      <c r="D1109" t="s">
        <v>231</v>
      </c>
      <c r="E1109" t="b">
        <f t="shared" si="34"/>
        <v>1</v>
      </c>
      <c r="F1109" s="6">
        <v>1468145956.1991701</v>
      </c>
      <c r="G1109" s="6">
        <v>280375</v>
      </c>
      <c r="H1109" s="7">
        <f t="shared" si="35"/>
        <v>5236.3654255877664</v>
      </c>
    </row>
    <row r="1110" spans="1:8" x14ac:dyDescent="0.4">
      <c r="A1110">
        <v>1105</v>
      </c>
      <c r="B1110" t="str">
        <f>VLOOKUP($C1110,regios!$B:$E,4,0)</f>
        <v>High income</v>
      </c>
      <c r="C1110" t="s">
        <v>35</v>
      </c>
      <c r="D1110" t="s">
        <v>231</v>
      </c>
      <c r="E1110" t="b">
        <f t="shared" si="34"/>
        <v>1</v>
      </c>
      <c r="F1110" s="6">
        <v>4868136000</v>
      </c>
      <c r="G1110" s="6">
        <v>64154.000000000007</v>
      </c>
      <c r="H1110" s="7">
        <f t="shared" si="35"/>
        <v>75882.033856033915</v>
      </c>
    </row>
    <row r="1111" spans="1:8" x14ac:dyDescent="0.4">
      <c r="A1111">
        <v>1106</v>
      </c>
      <c r="B1111" t="str">
        <f>VLOOKUP($C1111,regios!$B:$E,4,0)</f>
        <v>Lower middle income</v>
      </c>
      <c r="C1111" t="s">
        <v>36</v>
      </c>
      <c r="D1111" t="s">
        <v>231</v>
      </c>
      <c r="E1111" t="b">
        <f t="shared" si="34"/>
        <v>1</v>
      </c>
      <c r="F1111" s="6">
        <v>9549122905.3285236</v>
      </c>
      <c r="G1111" s="6">
        <v>9377388</v>
      </c>
      <c r="H1111" s="7">
        <f t="shared" si="35"/>
        <v>1018.3137250296696</v>
      </c>
    </row>
    <row r="1112" spans="1:8" x14ac:dyDescent="0.4">
      <c r="A1112">
        <v>1107</v>
      </c>
      <c r="B1112" t="str">
        <f>VLOOKUP($C1112,regios!$B:$E,4,0)</f>
        <v>Upper middle income</v>
      </c>
      <c r="C1112" t="s">
        <v>37</v>
      </c>
      <c r="D1112" t="s">
        <v>231</v>
      </c>
      <c r="E1112" t="b">
        <f t="shared" si="34"/>
        <v>1</v>
      </c>
      <c r="F1112" s="6">
        <v>891633839853.10474</v>
      </c>
      <c r="G1112" s="6">
        <v>186797334</v>
      </c>
      <c r="H1112" s="7">
        <f t="shared" si="35"/>
        <v>4773.2685513226052</v>
      </c>
    </row>
    <row r="1113" spans="1:8" x14ac:dyDescent="0.4">
      <c r="A1113">
        <v>1108</v>
      </c>
      <c r="B1113" t="str">
        <f>VLOOKUP($C1113,regios!$B:$E,4,0)</f>
        <v>High income</v>
      </c>
      <c r="C1113" t="s">
        <v>38</v>
      </c>
      <c r="D1113" t="s">
        <v>231</v>
      </c>
      <c r="E1113" t="b">
        <f t="shared" si="34"/>
        <v>1</v>
      </c>
      <c r="F1113" s="6">
        <v>3819500000</v>
      </c>
      <c r="G1113" s="6">
        <v>269477</v>
      </c>
      <c r="H1113" s="7">
        <f t="shared" si="35"/>
        <v>14173.751377668596</v>
      </c>
    </row>
    <row r="1114" spans="1:8" x14ac:dyDescent="0.4">
      <c r="A1114">
        <v>1109</v>
      </c>
      <c r="B1114" t="str">
        <f>VLOOKUP($C1114,regios!$B:$E,4,0)</f>
        <v>High income</v>
      </c>
      <c r="C1114" t="s">
        <v>39</v>
      </c>
      <c r="D1114" t="s">
        <v>231</v>
      </c>
      <c r="E1114" t="b">
        <f t="shared" si="34"/>
        <v>1</v>
      </c>
      <c r="F1114" s="6">
        <v>9531420027.7938499</v>
      </c>
      <c r="G1114" s="6">
        <v>366717</v>
      </c>
      <c r="H1114" s="7">
        <f t="shared" si="35"/>
        <v>25991.214009151063</v>
      </c>
    </row>
    <row r="1115" spans="1:8" x14ac:dyDescent="0.4">
      <c r="A1115">
        <v>1110</v>
      </c>
      <c r="B1115" t="str">
        <f>VLOOKUP($C1115,regios!$B:$E,4,0)</f>
        <v>Lower middle income</v>
      </c>
      <c r="C1115" t="s">
        <v>40</v>
      </c>
      <c r="D1115" t="s">
        <v>231</v>
      </c>
      <c r="E1115" t="b">
        <f t="shared" si="34"/>
        <v>1</v>
      </c>
      <c r="F1115" s="6">
        <v>796938571.96064174</v>
      </c>
      <c r="G1115" s="6">
        <v>663323</v>
      </c>
      <c r="H1115" s="7">
        <f t="shared" si="35"/>
        <v>1201.4336484045355</v>
      </c>
    </row>
    <row r="1116" spans="1:8" x14ac:dyDescent="0.4">
      <c r="A1116">
        <v>1111</v>
      </c>
      <c r="B1116" t="str">
        <f>VLOOKUP($C1116,regios!$B:$E,4,0)</f>
        <v>Upper middle income</v>
      </c>
      <c r="C1116" t="s">
        <v>41</v>
      </c>
      <c r="D1116" t="s">
        <v>231</v>
      </c>
      <c r="E1116" t="b">
        <f t="shared" si="34"/>
        <v>1</v>
      </c>
      <c r="F1116" s="6">
        <v>9918907108.0970154</v>
      </c>
      <c r="G1116" s="6">
        <v>1892807</v>
      </c>
      <c r="H1116" s="7">
        <f t="shared" si="35"/>
        <v>5240.3161590679956</v>
      </c>
    </row>
    <row r="1117" spans="1:8" x14ac:dyDescent="0.4">
      <c r="A1117">
        <v>1112</v>
      </c>
      <c r="B1117" t="str">
        <f>VLOOKUP($C1117,regios!$B:$E,4,0)</f>
        <v>Low income</v>
      </c>
      <c r="C1117" t="s">
        <v>42</v>
      </c>
      <c r="D1117" t="s">
        <v>231</v>
      </c>
      <c r="E1117" t="b">
        <f t="shared" si="34"/>
        <v>1</v>
      </c>
      <c r="F1117" s="6">
        <v>1337894378.737431</v>
      </c>
      <c r="G1117" s="6">
        <v>4208834</v>
      </c>
      <c r="H1117" s="7">
        <f t="shared" si="35"/>
        <v>317.87767793584425</v>
      </c>
    </row>
    <row r="1118" spans="1:8" x14ac:dyDescent="0.4">
      <c r="A1118">
        <v>1113</v>
      </c>
      <c r="B1118" t="str">
        <f>VLOOKUP($C1118,regios!$B:$E,4,0)</f>
        <v>High income</v>
      </c>
      <c r="C1118" t="s">
        <v>43</v>
      </c>
      <c r="D1118" t="s">
        <v>231</v>
      </c>
      <c r="E1118" t="b">
        <f t="shared" si="34"/>
        <v>1</v>
      </c>
      <c r="F1118" s="6">
        <v>1173108598778.676</v>
      </c>
      <c r="G1118" s="6">
        <v>32243753</v>
      </c>
      <c r="H1118" s="7">
        <f t="shared" si="35"/>
        <v>36382.507916453644</v>
      </c>
    </row>
    <row r="1119" spans="1:8" x14ac:dyDescent="0.4">
      <c r="A1119">
        <v>1114</v>
      </c>
      <c r="B1119" t="str">
        <f>VLOOKUP($C1119,regios!$B:$E,4,0)</f>
        <v>High income</v>
      </c>
      <c r="C1119" t="s">
        <v>44</v>
      </c>
      <c r="D1119" t="s">
        <v>231</v>
      </c>
      <c r="E1119" t="b">
        <f t="shared" si="34"/>
        <v>1</v>
      </c>
      <c r="F1119" s="6">
        <v>418284865884.99841</v>
      </c>
      <c r="G1119" s="6">
        <v>7437114.9999999991</v>
      </c>
      <c r="H1119" s="7">
        <f t="shared" si="35"/>
        <v>56242.893364563875</v>
      </c>
    </row>
    <row r="1120" spans="1:8" x14ac:dyDescent="0.4">
      <c r="A1120">
        <v>1115</v>
      </c>
      <c r="B1120" t="str">
        <f>VLOOKUP($C1120,regios!$B:$E,4,0)</f>
        <v>High income</v>
      </c>
      <c r="C1120" t="s">
        <v>45</v>
      </c>
      <c r="D1120" t="s">
        <v>231</v>
      </c>
      <c r="E1120" t="b">
        <f t="shared" si="34"/>
        <v>1</v>
      </c>
      <c r="F1120" s="6">
        <v>8827272727.2727261</v>
      </c>
      <c r="G1120" s="6">
        <v>150763</v>
      </c>
      <c r="H1120" s="7">
        <f t="shared" si="35"/>
        <v>58550.657172334897</v>
      </c>
    </row>
    <row r="1121" spans="1:8" x14ac:dyDescent="0.4">
      <c r="A1121">
        <v>1116</v>
      </c>
      <c r="B1121" t="str">
        <f>VLOOKUP($C1121,regios!$B:$E,4,0)</f>
        <v>High income</v>
      </c>
      <c r="C1121" t="s">
        <v>46</v>
      </c>
      <c r="D1121" t="s">
        <v>231</v>
      </c>
      <c r="E1121" t="b">
        <f t="shared" si="34"/>
        <v>1</v>
      </c>
      <c r="F1121" s="6">
        <v>122294145211.37131</v>
      </c>
      <c r="G1121" s="6">
        <v>16175311</v>
      </c>
      <c r="H1121" s="7">
        <f t="shared" si="35"/>
        <v>7560.543671238921</v>
      </c>
    </row>
    <row r="1122" spans="1:8" x14ac:dyDescent="0.4">
      <c r="A1122">
        <v>1117</v>
      </c>
      <c r="B1122" t="str">
        <f>VLOOKUP($C1122,regios!$B:$E,4,0)</f>
        <v>Upper middle income</v>
      </c>
      <c r="C1122" t="s">
        <v>47</v>
      </c>
      <c r="D1122" t="s">
        <v>231</v>
      </c>
      <c r="E1122" t="b">
        <f t="shared" si="34"/>
        <v>1</v>
      </c>
      <c r="F1122" s="6">
        <v>2285961149904.2568</v>
      </c>
      <c r="G1122" s="6">
        <v>1303720000</v>
      </c>
      <c r="H1122" s="7">
        <f t="shared" si="35"/>
        <v>1753.4141916241654</v>
      </c>
    </row>
    <row r="1123" spans="1:8" x14ac:dyDescent="0.4">
      <c r="A1123">
        <v>1118</v>
      </c>
      <c r="B1123" t="str">
        <f>VLOOKUP($C1123,regios!$B:$E,4,0)</f>
        <v>Lower middle income</v>
      </c>
      <c r="C1123" t="s">
        <v>48</v>
      </c>
      <c r="D1123" t="s">
        <v>231</v>
      </c>
      <c r="E1123" t="b">
        <f t="shared" si="34"/>
        <v>1</v>
      </c>
      <c r="F1123" s="6">
        <v>24036918719.130718</v>
      </c>
      <c r="G1123" s="6">
        <v>18970215</v>
      </c>
      <c r="H1123" s="7">
        <f t="shared" si="35"/>
        <v>1267.0873112998834</v>
      </c>
    </row>
    <row r="1124" spans="1:8" x14ac:dyDescent="0.4">
      <c r="A1124">
        <v>1119</v>
      </c>
      <c r="B1124" t="str">
        <f>VLOOKUP($C1124,regios!$B:$E,4,0)</f>
        <v>Lower middle income</v>
      </c>
      <c r="C1124" t="s">
        <v>49</v>
      </c>
      <c r="D1124" t="s">
        <v>231</v>
      </c>
      <c r="E1124" t="b">
        <f t="shared" si="34"/>
        <v>1</v>
      </c>
      <c r="F1124" s="6">
        <v>19509852206.934078</v>
      </c>
      <c r="G1124" s="6">
        <v>17275171</v>
      </c>
      <c r="H1124" s="7">
        <f t="shared" si="35"/>
        <v>1129.357978970748</v>
      </c>
    </row>
    <row r="1125" spans="1:8" x14ac:dyDescent="0.4">
      <c r="A1125">
        <v>1120</v>
      </c>
      <c r="B1125" t="str">
        <f>VLOOKUP($C1125,regios!$B:$E,4,0)</f>
        <v>Low income</v>
      </c>
      <c r="C1125" t="s">
        <v>50</v>
      </c>
      <c r="D1125" t="s">
        <v>231</v>
      </c>
      <c r="E1125" t="b">
        <f t="shared" si="34"/>
        <v>1</v>
      </c>
      <c r="F1125" s="6">
        <v>11964484465.938801</v>
      </c>
      <c r="G1125" s="6">
        <v>56550246.999999993</v>
      </c>
      <c r="H1125" s="7">
        <f t="shared" si="35"/>
        <v>211.57262966400134</v>
      </c>
    </row>
    <row r="1126" spans="1:8" x14ac:dyDescent="0.4">
      <c r="A1126">
        <v>1121</v>
      </c>
      <c r="B1126" t="str">
        <f>VLOOKUP($C1126,regios!$B:$E,4,0)</f>
        <v>Lower middle income</v>
      </c>
      <c r="C1126" t="s">
        <v>51</v>
      </c>
      <c r="D1126" t="s">
        <v>231</v>
      </c>
      <c r="E1126" t="b">
        <f t="shared" si="34"/>
        <v>1</v>
      </c>
      <c r="F1126" s="6">
        <v>6650001680.4854345</v>
      </c>
      <c r="G1126" s="6">
        <v>3672839</v>
      </c>
      <c r="H1126" s="7">
        <f t="shared" si="35"/>
        <v>1810.5889423645945</v>
      </c>
    </row>
    <row r="1127" spans="1:8" x14ac:dyDescent="0.4">
      <c r="A1127">
        <v>1122</v>
      </c>
      <c r="B1127" t="str">
        <f>VLOOKUP($C1127,regios!$B:$E,4,0)</f>
        <v>Upper middle income</v>
      </c>
      <c r="C1127" t="s">
        <v>52</v>
      </c>
      <c r="D1127" t="s">
        <v>231</v>
      </c>
      <c r="E1127" t="b">
        <f t="shared" si="34"/>
        <v>1</v>
      </c>
      <c r="F1127" s="6">
        <v>145600529626.71021</v>
      </c>
      <c r="G1127" s="6">
        <v>42220940</v>
      </c>
      <c r="H1127" s="7">
        <f t="shared" si="35"/>
        <v>3448.5383230858956</v>
      </c>
    </row>
    <row r="1128" spans="1:8" x14ac:dyDescent="0.4">
      <c r="A1128">
        <v>1123</v>
      </c>
      <c r="B1128" t="str">
        <f>VLOOKUP($C1128,regios!$B:$E,4,0)</f>
        <v>Lower middle income</v>
      </c>
      <c r="C1128" t="s">
        <v>53</v>
      </c>
      <c r="D1128" t="s">
        <v>231</v>
      </c>
      <c r="E1128" t="b">
        <f t="shared" si="34"/>
        <v>1</v>
      </c>
      <c r="F1128" s="6">
        <v>653845169.16857648</v>
      </c>
      <c r="G1128" s="6">
        <v>592683</v>
      </c>
      <c r="H1128" s="7">
        <f t="shared" si="35"/>
        <v>1103.1954167212093</v>
      </c>
    </row>
    <row r="1129" spans="1:8" x14ac:dyDescent="0.4">
      <c r="A1129">
        <v>1124</v>
      </c>
      <c r="B1129" t="str">
        <f>VLOOKUP($C1129,regios!$B:$E,4,0)</f>
        <v>Lower middle income</v>
      </c>
      <c r="C1129" t="s">
        <v>54</v>
      </c>
      <c r="D1129" t="s">
        <v>231</v>
      </c>
      <c r="E1129" t="b">
        <f t="shared" si="34"/>
        <v>1</v>
      </c>
      <c r="F1129" s="6">
        <v>972241676.9076618</v>
      </c>
      <c r="G1129" s="6">
        <v>492827</v>
      </c>
      <c r="H1129" s="7">
        <f t="shared" si="35"/>
        <v>1972.7849263690134</v>
      </c>
    </row>
    <row r="1130" spans="1:8" x14ac:dyDescent="0.4">
      <c r="A1130">
        <v>1125</v>
      </c>
      <c r="B1130" t="str">
        <f>VLOOKUP($C1130,regios!$B:$E,4,0)</f>
        <v>Upper middle income</v>
      </c>
      <c r="C1130" t="s">
        <v>55</v>
      </c>
      <c r="D1130" t="s">
        <v>231</v>
      </c>
      <c r="E1130" t="b">
        <f t="shared" si="34"/>
        <v>1</v>
      </c>
      <c r="F1130" s="6">
        <v>20040642476.98167</v>
      </c>
      <c r="G1130" s="6">
        <v>4315887</v>
      </c>
      <c r="H1130" s="7">
        <f t="shared" si="35"/>
        <v>4643.4585699258741</v>
      </c>
    </row>
    <row r="1131" spans="1:8" x14ac:dyDescent="0.4">
      <c r="A1131">
        <v>1126</v>
      </c>
      <c r="B1131" t="str">
        <f>VLOOKUP($C1131,regios!$B:$E,4,0)</f>
        <v>Upper middle income</v>
      </c>
      <c r="C1131" t="s">
        <v>56</v>
      </c>
      <c r="D1131" t="s">
        <v>231</v>
      </c>
      <c r="E1131" t="b">
        <f t="shared" si="34"/>
        <v>1</v>
      </c>
      <c r="F1131" s="6">
        <v>42643836100</v>
      </c>
      <c r="G1131" s="6">
        <v>11246114</v>
      </c>
      <c r="H1131" s="7">
        <f t="shared" si="35"/>
        <v>3791.8730060890366</v>
      </c>
    </row>
    <row r="1132" spans="1:8" x14ac:dyDescent="0.4">
      <c r="A1132">
        <v>1127</v>
      </c>
      <c r="B1132" t="str">
        <f>VLOOKUP($C1132,regios!$B:$E,4,0)</f>
        <v>High income</v>
      </c>
      <c r="C1132" t="s">
        <v>57</v>
      </c>
      <c r="D1132" t="s">
        <v>231</v>
      </c>
      <c r="E1132" t="b">
        <f t="shared" si="34"/>
        <v>0</v>
      </c>
      <c r="F1132" s="6" t="e">
        <v>#N/A</v>
      </c>
      <c r="G1132" s="6">
        <v>137658</v>
      </c>
      <c r="H1132" s="7" t="e">
        <f t="shared" si="35"/>
        <v>#N/A</v>
      </c>
    </row>
    <row r="1133" spans="1:8" x14ac:dyDescent="0.4">
      <c r="A1133">
        <v>1128</v>
      </c>
      <c r="B1133" t="str">
        <f>VLOOKUP($C1133,regios!$B:$E,4,0)</f>
        <v>High income</v>
      </c>
      <c r="C1133" t="s">
        <v>58</v>
      </c>
      <c r="D1133" t="s">
        <v>231</v>
      </c>
      <c r="E1133" t="b">
        <f t="shared" si="34"/>
        <v>0</v>
      </c>
      <c r="F1133" s="6" t="e">
        <v>#N/A</v>
      </c>
      <c r="G1133" s="6">
        <v>46727</v>
      </c>
      <c r="H1133" s="7" t="e">
        <f t="shared" si="35"/>
        <v>#N/A</v>
      </c>
    </row>
    <row r="1134" spans="1:8" x14ac:dyDescent="0.4">
      <c r="A1134">
        <v>1129</v>
      </c>
      <c r="B1134" t="str">
        <f>VLOOKUP($C1134,regios!$B:$E,4,0)</f>
        <v>High income</v>
      </c>
      <c r="C1134" t="s">
        <v>59</v>
      </c>
      <c r="D1134" t="s">
        <v>231</v>
      </c>
      <c r="E1134" t="b">
        <f t="shared" si="34"/>
        <v>1</v>
      </c>
      <c r="F1134" s="6">
        <v>18433411267.25531</v>
      </c>
      <c r="G1134" s="6">
        <v>1037062</v>
      </c>
      <c r="H1134" s="7">
        <f t="shared" si="35"/>
        <v>17774.64728941501</v>
      </c>
    </row>
    <row r="1135" spans="1:8" x14ac:dyDescent="0.4">
      <c r="A1135">
        <v>1130</v>
      </c>
      <c r="B1135" t="str">
        <f>VLOOKUP($C1135,regios!$B:$E,4,0)</f>
        <v>High income</v>
      </c>
      <c r="C1135" t="s">
        <v>60</v>
      </c>
      <c r="D1135" t="s">
        <v>231</v>
      </c>
      <c r="E1135" t="b">
        <f t="shared" si="34"/>
        <v>1</v>
      </c>
      <c r="F1135" s="6">
        <v>137143471328.2744</v>
      </c>
      <c r="G1135" s="6">
        <v>10211216</v>
      </c>
      <c r="H1135" s="7">
        <f t="shared" si="35"/>
        <v>13430.669895561352</v>
      </c>
    </row>
    <row r="1136" spans="1:8" x14ac:dyDescent="0.4">
      <c r="A1136">
        <v>1131</v>
      </c>
      <c r="B1136" t="str">
        <f>VLOOKUP($C1136,regios!$B:$E,4,0)</f>
        <v>High income</v>
      </c>
      <c r="C1136" t="s">
        <v>61</v>
      </c>
      <c r="D1136" t="s">
        <v>231</v>
      </c>
      <c r="E1136" t="b">
        <f t="shared" si="34"/>
        <v>1</v>
      </c>
      <c r="F1136" s="6">
        <v>2846864211175.0962</v>
      </c>
      <c r="G1136" s="6">
        <v>82469422</v>
      </c>
      <c r="H1136" s="7">
        <f t="shared" si="35"/>
        <v>34520.23964924959</v>
      </c>
    </row>
    <row r="1137" spans="1:8" x14ac:dyDescent="0.4">
      <c r="A1137">
        <v>1132</v>
      </c>
      <c r="B1137" t="str">
        <f>VLOOKUP($C1137,regios!$B:$E,4,0)</f>
        <v>Lower middle income</v>
      </c>
      <c r="C1137" t="s">
        <v>62</v>
      </c>
      <c r="D1137" t="s">
        <v>231</v>
      </c>
      <c r="E1137" t="b">
        <f t="shared" si="34"/>
        <v>1</v>
      </c>
      <c r="F1137" s="6">
        <v>708633194.72656584</v>
      </c>
      <c r="G1137" s="6">
        <v>830860.99999999988</v>
      </c>
      <c r="H1137" s="7">
        <f t="shared" si="35"/>
        <v>852.89018828247561</v>
      </c>
    </row>
    <row r="1138" spans="1:8" x14ac:dyDescent="0.4">
      <c r="A1138">
        <v>1133</v>
      </c>
      <c r="B1138" t="str">
        <f>VLOOKUP($C1138,regios!$B:$E,4,0)</f>
        <v>Upper middle income</v>
      </c>
      <c r="C1138" t="s">
        <v>63</v>
      </c>
      <c r="D1138" t="s">
        <v>231</v>
      </c>
      <c r="E1138" t="b">
        <f t="shared" si="34"/>
        <v>1</v>
      </c>
      <c r="F1138" s="6">
        <v>364255555.55555552</v>
      </c>
      <c r="G1138" s="6">
        <v>68674</v>
      </c>
      <c r="H1138" s="7">
        <f t="shared" si="35"/>
        <v>5304.1260965657384</v>
      </c>
    </row>
    <row r="1139" spans="1:8" x14ac:dyDescent="0.4">
      <c r="A1139">
        <v>1134</v>
      </c>
      <c r="B1139" t="str">
        <f>VLOOKUP($C1139,regios!$B:$E,4,0)</f>
        <v>High income</v>
      </c>
      <c r="C1139" t="s">
        <v>64</v>
      </c>
      <c r="D1139" t="s">
        <v>231</v>
      </c>
      <c r="E1139" t="b">
        <f t="shared" si="34"/>
        <v>1</v>
      </c>
      <c r="F1139" s="6">
        <v>264467336457.16949</v>
      </c>
      <c r="G1139" s="6">
        <v>5419432</v>
      </c>
      <c r="H1139" s="7">
        <f t="shared" si="35"/>
        <v>48799.825601127479</v>
      </c>
    </row>
    <row r="1140" spans="1:8" x14ac:dyDescent="0.4">
      <c r="A1140">
        <v>1135</v>
      </c>
      <c r="B1140" t="str">
        <f>VLOOKUP($C1140,regios!$B:$E,4,0)</f>
        <v>Upper middle income</v>
      </c>
      <c r="C1140" t="s">
        <v>65</v>
      </c>
      <c r="D1140" t="s">
        <v>231</v>
      </c>
      <c r="E1140" t="b">
        <f t="shared" si="34"/>
        <v>1</v>
      </c>
      <c r="F1140" s="6">
        <v>35777560683.936577</v>
      </c>
      <c r="G1140" s="6">
        <v>9164768</v>
      </c>
      <c r="H1140" s="7">
        <f t="shared" si="35"/>
        <v>3903.8152066627958</v>
      </c>
    </row>
    <row r="1141" spans="1:8" x14ac:dyDescent="0.4">
      <c r="A1141">
        <v>1136</v>
      </c>
      <c r="B1141" t="str">
        <f>VLOOKUP($C1141,regios!$B:$E,4,0)</f>
        <v>Lower middle income</v>
      </c>
      <c r="C1141" t="s">
        <v>66</v>
      </c>
      <c r="D1141" t="s">
        <v>231</v>
      </c>
      <c r="E1141" t="b">
        <f t="shared" si="34"/>
        <v>1</v>
      </c>
      <c r="F1141" s="6">
        <v>103198212442.6902</v>
      </c>
      <c r="G1141" s="6">
        <v>32956690</v>
      </c>
      <c r="H1141" s="7">
        <f t="shared" si="35"/>
        <v>3131.3281898968071</v>
      </c>
    </row>
    <row r="1142" spans="1:8" x14ac:dyDescent="0.4">
      <c r="A1142">
        <v>1137</v>
      </c>
      <c r="B1142" t="str">
        <f>VLOOKUP($C1142,regios!$B:$E,4,0)</f>
        <v>Upper middle income</v>
      </c>
      <c r="C1142" t="s">
        <v>67</v>
      </c>
      <c r="D1142" t="s">
        <v>231</v>
      </c>
      <c r="E1142" t="b">
        <f t="shared" si="34"/>
        <v>1</v>
      </c>
      <c r="F1142" s="6">
        <v>41507085000</v>
      </c>
      <c r="G1142" s="6">
        <v>13770012</v>
      </c>
      <c r="H1142" s="7">
        <f t="shared" si="35"/>
        <v>3014.310009315896</v>
      </c>
    </row>
    <row r="1143" spans="1:8" x14ac:dyDescent="0.4">
      <c r="A1143">
        <v>1138</v>
      </c>
      <c r="B1143" t="str">
        <f>VLOOKUP($C1143,regios!$B:$E,4,0)</f>
        <v>Lower middle income</v>
      </c>
      <c r="C1143" t="s">
        <v>68</v>
      </c>
      <c r="D1143" t="s">
        <v>231</v>
      </c>
      <c r="E1143" t="b">
        <f t="shared" si="34"/>
        <v>1</v>
      </c>
      <c r="F1143" s="6">
        <v>89600665557.404327</v>
      </c>
      <c r="G1143" s="6">
        <v>79075310</v>
      </c>
      <c r="H1143" s="7">
        <f t="shared" si="35"/>
        <v>1133.1054605717552</v>
      </c>
    </row>
    <row r="1144" spans="1:8" x14ac:dyDescent="0.4">
      <c r="A1144">
        <v>1139</v>
      </c>
      <c r="B1144" t="str">
        <f>VLOOKUP($C1144,regios!$B:$E,4,0)</f>
        <v>Low income</v>
      </c>
      <c r="C1144" t="s">
        <v>69</v>
      </c>
      <c r="D1144" t="s">
        <v>231</v>
      </c>
      <c r="E1144" t="b">
        <f t="shared" si="34"/>
        <v>1</v>
      </c>
      <c r="F1144" s="6">
        <v>1098424709.46293</v>
      </c>
      <c r="G1144" s="6">
        <v>2831732</v>
      </c>
      <c r="H1144" s="7">
        <f t="shared" si="35"/>
        <v>387.89854035019204</v>
      </c>
    </row>
    <row r="1145" spans="1:8" x14ac:dyDescent="0.4">
      <c r="A1145">
        <v>1140</v>
      </c>
      <c r="B1145" t="str">
        <f>VLOOKUP($C1145,regios!$B:$E,4,0)</f>
        <v>High income</v>
      </c>
      <c r="C1145" t="s">
        <v>70</v>
      </c>
      <c r="D1145" t="s">
        <v>231</v>
      </c>
      <c r="E1145" t="b">
        <f t="shared" si="34"/>
        <v>1</v>
      </c>
      <c r="F1145" s="6">
        <v>1153715822717.509</v>
      </c>
      <c r="G1145" s="6">
        <v>43653155</v>
      </c>
      <c r="H1145" s="7">
        <f t="shared" si="35"/>
        <v>26429.150944931909</v>
      </c>
    </row>
    <row r="1146" spans="1:8" x14ac:dyDescent="0.4">
      <c r="A1146">
        <v>1141</v>
      </c>
      <c r="B1146" t="str">
        <f>VLOOKUP($C1146,regios!$B:$E,4,0)</f>
        <v>High income</v>
      </c>
      <c r="C1146" t="s">
        <v>71</v>
      </c>
      <c r="D1146" t="s">
        <v>231</v>
      </c>
      <c r="E1146" t="b">
        <f t="shared" si="34"/>
        <v>1</v>
      </c>
      <c r="F1146" s="6">
        <v>14106790200.22385</v>
      </c>
      <c r="G1146" s="6">
        <v>1354775</v>
      </c>
      <c r="H1146" s="7">
        <f t="shared" si="35"/>
        <v>10412.644313796645</v>
      </c>
    </row>
    <row r="1147" spans="1:8" x14ac:dyDescent="0.4">
      <c r="A1147">
        <v>1142</v>
      </c>
      <c r="B1147" t="str">
        <f>VLOOKUP($C1147,regios!$B:$E,4,0)</f>
        <v>Low income</v>
      </c>
      <c r="C1147" t="s">
        <v>72</v>
      </c>
      <c r="D1147" t="s">
        <v>231</v>
      </c>
      <c r="E1147" t="b">
        <f t="shared" si="34"/>
        <v>1</v>
      </c>
      <c r="F1147" s="6">
        <v>12401139453.973829</v>
      </c>
      <c r="G1147" s="6">
        <v>77469940</v>
      </c>
      <c r="H1147" s="7">
        <f t="shared" si="35"/>
        <v>160.07679177205804</v>
      </c>
    </row>
    <row r="1148" spans="1:8" x14ac:dyDescent="0.4">
      <c r="A1148">
        <v>1143</v>
      </c>
      <c r="B1148" t="str">
        <f>VLOOKUP($C1148,regios!$B:$E,4,0)</f>
        <v>High income</v>
      </c>
      <c r="C1148" t="s">
        <v>73</v>
      </c>
      <c r="D1148" t="s">
        <v>231</v>
      </c>
      <c r="E1148" t="b">
        <f t="shared" si="34"/>
        <v>1</v>
      </c>
      <c r="F1148" s="6">
        <v>204885494686.3812</v>
      </c>
      <c r="G1148" s="6">
        <v>5246096</v>
      </c>
      <c r="H1148" s="7">
        <f t="shared" si="35"/>
        <v>39054.850442382522</v>
      </c>
    </row>
    <row r="1149" spans="1:8" x14ac:dyDescent="0.4">
      <c r="A1149">
        <v>1144</v>
      </c>
      <c r="B1149" t="str">
        <f>VLOOKUP($C1149,regios!$B:$E,4,0)</f>
        <v>Upper middle income</v>
      </c>
      <c r="C1149" t="s">
        <v>74</v>
      </c>
      <c r="D1149" t="s">
        <v>231</v>
      </c>
      <c r="E1149" t="b">
        <f t="shared" si="34"/>
        <v>1</v>
      </c>
      <c r="F1149" s="6">
        <v>2980403844.7209601</v>
      </c>
      <c r="G1149" s="6">
        <v>874923</v>
      </c>
      <c r="H1149" s="7">
        <f t="shared" si="35"/>
        <v>3406.4755923903704</v>
      </c>
    </row>
    <row r="1150" spans="1:8" x14ac:dyDescent="0.4">
      <c r="A1150">
        <v>1145</v>
      </c>
      <c r="B1150" t="str">
        <f>VLOOKUP($C1150,regios!$B:$E,4,0)</f>
        <v>High income</v>
      </c>
      <c r="C1150" t="s">
        <v>75</v>
      </c>
      <c r="D1150" t="s">
        <v>231</v>
      </c>
      <c r="E1150" t="b">
        <f t="shared" si="34"/>
        <v>1</v>
      </c>
      <c r="F1150" s="6">
        <v>2196945232435.7959</v>
      </c>
      <c r="G1150" s="6">
        <v>63188395</v>
      </c>
      <c r="H1150" s="7">
        <f t="shared" si="35"/>
        <v>34768.175903752512</v>
      </c>
    </row>
    <row r="1151" spans="1:8" x14ac:dyDescent="0.4">
      <c r="A1151">
        <v>1146</v>
      </c>
      <c r="B1151" t="str">
        <f>VLOOKUP($C1151,regios!$B:$E,4,0)</f>
        <v>High income</v>
      </c>
      <c r="C1151" t="s">
        <v>76</v>
      </c>
      <c r="D1151" t="s">
        <v>231</v>
      </c>
      <c r="E1151" t="b">
        <f t="shared" si="34"/>
        <v>1</v>
      </c>
      <c r="F1151" s="6">
        <v>1759739599.2269349</v>
      </c>
      <c r="G1151" s="6">
        <v>48291</v>
      </c>
      <c r="H1151" s="7">
        <f t="shared" si="35"/>
        <v>36440.322197240377</v>
      </c>
    </row>
    <row r="1152" spans="1:8" x14ac:dyDescent="0.4">
      <c r="A1152">
        <v>1147</v>
      </c>
      <c r="B1152" t="str">
        <f>VLOOKUP($C1152,regios!$B:$E,4,0)</f>
        <v>Lower middle income</v>
      </c>
      <c r="C1152" t="s">
        <v>77</v>
      </c>
      <c r="D1152" t="s">
        <v>231</v>
      </c>
      <c r="E1152" t="b">
        <f t="shared" si="34"/>
        <v>1</v>
      </c>
      <c r="F1152" s="6">
        <v>250281900</v>
      </c>
      <c r="G1152" s="6">
        <v>110940</v>
      </c>
      <c r="H1152" s="7">
        <f t="shared" si="35"/>
        <v>2256.0113574905354</v>
      </c>
    </row>
    <row r="1153" spans="1:8" x14ac:dyDescent="0.4">
      <c r="A1153">
        <v>1148</v>
      </c>
      <c r="B1153" t="str">
        <f>VLOOKUP($C1153,regios!$B:$E,4,0)</f>
        <v>Upper middle income</v>
      </c>
      <c r="C1153" t="s">
        <v>78</v>
      </c>
      <c r="D1153" t="s">
        <v>231</v>
      </c>
      <c r="E1153" t="b">
        <f t="shared" si="34"/>
        <v>1</v>
      </c>
      <c r="F1153" s="6">
        <v>9582783990.8534546</v>
      </c>
      <c r="G1153" s="6">
        <v>1458353</v>
      </c>
      <c r="H1153" s="7">
        <f t="shared" si="35"/>
        <v>6570.9632653091912</v>
      </c>
    </row>
    <row r="1154" spans="1:8" x14ac:dyDescent="0.4">
      <c r="A1154">
        <v>1149</v>
      </c>
      <c r="B1154" t="str">
        <f>VLOOKUP($C1154,regios!$B:$E,4,0)</f>
        <v>High income</v>
      </c>
      <c r="C1154" t="s">
        <v>79</v>
      </c>
      <c r="D1154" t="s">
        <v>231</v>
      </c>
      <c r="E1154" t="b">
        <f t="shared" si="34"/>
        <v>1</v>
      </c>
      <c r="F1154" s="6">
        <v>2543180000000</v>
      </c>
      <c r="G1154" s="6">
        <v>60401206</v>
      </c>
      <c r="H1154" s="7">
        <f t="shared" si="35"/>
        <v>42104.788437502393</v>
      </c>
    </row>
    <row r="1155" spans="1:8" x14ac:dyDescent="0.4">
      <c r="A1155">
        <v>1150</v>
      </c>
      <c r="B1155" t="str">
        <f>VLOOKUP($C1155,regios!$B:$E,4,0)</f>
        <v>Upper middle income</v>
      </c>
      <c r="C1155" t="s">
        <v>80</v>
      </c>
      <c r="D1155" t="s">
        <v>231</v>
      </c>
      <c r="E1155" t="b">
        <f t="shared" si="34"/>
        <v>1</v>
      </c>
      <c r="F1155" s="6">
        <v>6410912049.871047</v>
      </c>
      <c r="G1155" s="6">
        <v>3902469</v>
      </c>
      <c r="H1155" s="7">
        <f t="shared" si="35"/>
        <v>1642.7835941479732</v>
      </c>
    </row>
    <row r="1156" spans="1:8" x14ac:dyDescent="0.4">
      <c r="A1156">
        <v>1151</v>
      </c>
      <c r="B1156" t="str">
        <f>VLOOKUP($C1156,regios!$B:$E,4,0)</f>
        <v>Lower middle income</v>
      </c>
      <c r="C1156" t="s">
        <v>81</v>
      </c>
      <c r="D1156" t="s">
        <v>231</v>
      </c>
      <c r="E1156" t="b">
        <f t="shared" si="34"/>
        <v>1</v>
      </c>
      <c r="F1156" s="6">
        <v>10744568381.44561</v>
      </c>
      <c r="G1156" s="6">
        <v>22496951</v>
      </c>
      <c r="H1156" s="7">
        <f t="shared" si="35"/>
        <v>477.60109276344201</v>
      </c>
    </row>
    <row r="1157" spans="1:8" x14ac:dyDescent="0.4">
      <c r="A1157">
        <v>1152</v>
      </c>
      <c r="B1157" t="str">
        <f>VLOOKUP($C1157,regios!$B:$E,4,0)</f>
        <v>High income</v>
      </c>
      <c r="C1157" t="s">
        <v>82</v>
      </c>
      <c r="D1157" t="s">
        <v>231</v>
      </c>
      <c r="E1157" t="b">
        <f t="shared" si="34"/>
        <v>0</v>
      </c>
      <c r="F1157" s="6" t="e">
        <v>#N/A</v>
      </c>
      <c r="G1157" s="6">
        <v>29155</v>
      </c>
      <c r="H1157" s="7" t="e">
        <f t="shared" si="35"/>
        <v>#N/A</v>
      </c>
    </row>
    <row r="1158" spans="1:8" x14ac:dyDescent="0.4">
      <c r="A1158">
        <v>1153</v>
      </c>
      <c r="B1158" t="str">
        <f>VLOOKUP($C1158,regios!$B:$E,4,0)</f>
        <v>Lower middle income</v>
      </c>
      <c r="C1158" t="s">
        <v>83</v>
      </c>
      <c r="D1158" t="s">
        <v>231</v>
      </c>
      <c r="E1158" t="b">
        <f t="shared" si="34"/>
        <v>1</v>
      </c>
      <c r="F1158" s="6">
        <v>2937071740.6875582</v>
      </c>
      <c r="G1158" s="6">
        <v>9140114</v>
      </c>
      <c r="H1158" s="7">
        <f t="shared" si="35"/>
        <v>321.33863326951484</v>
      </c>
    </row>
    <row r="1159" spans="1:8" x14ac:dyDescent="0.4">
      <c r="A1159">
        <v>1154</v>
      </c>
      <c r="B1159" t="str">
        <f>VLOOKUP($C1159,regios!$B:$E,4,0)</f>
        <v>Low income</v>
      </c>
      <c r="C1159" t="s">
        <v>84</v>
      </c>
      <c r="D1159" t="s">
        <v>231</v>
      </c>
      <c r="E1159" t="b">
        <f t="shared" ref="E1159:E1222" si="36">NOT(ISERROR(F1159))</f>
        <v>1</v>
      </c>
      <c r="F1159" s="6">
        <v>1027701067.556877</v>
      </c>
      <c r="G1159" s="6">
        <v>1660368</v>
      </c>
      <c r="H1159" s="7">
        <f t="shared" ref="H1159:H1222" si="37">F1159/G1159</f>
        <v>618.95981346115866</v>
      </c>
    </row>
    <row r="1160" spans="1:8" x14ac:dyDescent="0.4">
      <c r="A1160">
        <v>1155</v>
      </c>
      <c r="B1160" t="str">
        <f>VLOOKUP($C1160,regios!$B:$E,4,0)</f>
        <v>Low income</v>
      </c>
      <c r="C1160" t="s">
        <v>85</v>
      </c>
      <c r="D1160" t="s">
        <v>231</v>
      </c>
      <c r="E1160" t="b">
        <f t="shared" si="36"/>
        <v>1</v>
      </c>
      <c r="F1160" s="6">
        <v>587029096.0286963</v>
      </c>
      <c r="G1160" s="6">
        <v>1379713</v>
      </c>
      <c r="H1160" s="7">
        <f t="shared" si="37"/>
        <v>425.47188873968446</v>
      </c>
    </row>
    <row r="1161" spans="1:8" x14ac:dyDescent="0.4">
      <c r="A1161">
        <v>1156</v>
      </c>
      <c r="B1161" t="str">
        <f>VLOOKUP($C1161,regios!$B:$E,4,0)</f>
        <v>Upper middle income</v>
      </c>
      <c r="C1161" t="s">
        <v>86</v>
      </c>
      <c r="D1161" t="s">
        <v>231</v>
      </c>
      <c r="E1161" t="b">
        <f t="shared" si="36"/>
        <v>1</v>
      </c>
      <c r="F1161" s="6">
        <v>8217369092.6522379</v>
      </c>
      <c r="G1161" s="6">
        <v>864726</v>
      </c>
      <c r="H1161" s="7">
        <f t="shared" si="37"/>
        <v>9502.8588161478183</v>
      </c>
    </row>
    <row r="1162" spans="1:8" x14ac:dyDescent="0.4">
      <c r="A1162">
        <v>1157</v>
      </c>
      <c r="B1162" t="str">
        <f>VLOOKUP($C1162,regios!$B:$E,4,0)</f>
        <v>High income</v>
      </c>
      <c r="C1162" t="s">
        <v>87</v>
      </c>
      <c r="D1162" t="s">
        <v>231</v>
      </c>
      <c r="E1162" t="b">
        <f t="shared" si="36"/>
        <v>1</v>
      </c>
      <c r="F1162" s="6">
        <v>247875422204.41391</v>
      </c>
      <c r="G1162" s="6">
        <v>10987314</v>
      </c>
      <c r="H1162" s="7">
        <f t="shared" si="37"/>
        <v>22560.147293907674</v>
      </c>
    </row>
    <row r="1163" spans="1:8" x14ac:dyDescent="0.4">
      <c r="A1163">
        <v>1158</v>
      </c>
      <c r="B1163" t="str">
        <f>VLOOKUP($C1163,regios!$B:$E,4,0)</f>
        <v>Upper middle income</v>
      </c>
      <c r="C1163" t="s">
        <v>88</v>
      </c>
      <c r="D1163" t="s">
        <v>231</v>
      </c>
      <c r="E1163" t="b">
        <f t="shared" si="36"/>
        <v>1</v>
      </c>
      <c r="F1163" s="6">
        <v>695555555.55555546</v>
      </c>
      <c r="G1163" s="6">
        <v>110254</v>
      </c>
      <c r="H1163" s="7">
        <f t="shared" si="37"/>
        <v>6308.6650421350287</v>
      </c>
    </row>
    <row r="1164" spans="1:8" x14ac:dyDescent="0.4">
      <c r="A1164">
        <v>1159</v>
      </c>
      <c r="B1164" t="str">
        <f>VLOOKUP($C1164,regios!$B:$E,4,0)</f>
        <v>High income</v>
      </c>
      <c r="C1164" t="s">
        <v>89</v>
      </c>
      <c r="D1164" t="s">
        <v>231</v>
      </c>
      <c r="E1164" t="b">
        <f t="shared" si="36"/>
        <v>1</v>
      </c>
      <c r="F1164" s="6">
        <v>1849802648.3639071</v>
      </c>
      <c r="G1164" s="6">
        <v>56935</v>
      </c>
      <c r="H1164" s="7">
        <f t="shared" si="37"/>
        <v>32489.727730989849</v>
      </c>
    </row>
    <row r="1165" spans="1:8" x14ac:dyDescent="0.4">
      <c r="A1165">
        <v>1160</v>
      </c>
      <c r="B1165" t="str">
        <f>VLOOKUP($C1165,regios!$B:$E,4,0)</f>
        <v>Upper middle income</v>
      </c>
      <c r="C1165" t="s">
        <v>90</v>
      </c>
      <c r="D1165" t="s">
        <v>231</v>
      </c>
      <c r="E1165" t="b">
        <f t="shared" si="36"/>
        <v>1</v>
      </c>
      <c r="F1165" s="6">
        <v>26783389293.921989</v>
      </c>
      <c r="G1165" s="6">
        <v>12948292</v>
      </c>
      <c r="H1165" s="7">
        <f t="shared" si="37"/>
        <v>2068.4882063149325</v>
      </c>
    </row>
    <row r="1166" spans="1:8" x14ac:dyDescent="0.4">
      <c r="A1166">
        <v>1161</v>
      </c>
      <c r="B1166" t="str">
        <f>VLOOKUP($C1166,regios!$B:$E,4,0)</f>
        <v>High income</v>
      </c>
      <c r="C1166" t="s">
        <v>91</v>
      </c>
      <c r="D1166" t="s">
        <v>231</v>
      </c>
      <c r="E1166" t="b">
        <f t="shared" si="36"/>
        <v>1</v>
      </c>
      <c r="F1166" s="6">
        <v>4213000000</v>
      </c>
      <c r="G1166" s="6">
        <v>164430</v>
      </c>
      <c r="H1166" s="7">
        <f t="shared" si="37"/>
        <v>25621.845162075046</v>
      </c>
    </row>
    <row r="1167" spans="1:8" x14ac:dyDescent="0.4">
      <c r="A1167">
        <v>1162</v>
      </c>
      <c r="B1167" t="str">
        <f>VLOOKUP($C1167,regios!$B:$E,4,0)</f>
        <v>High income</v>
      </c>
      <c r="C1167" t="s">
        <v>92</v>
      </c>
      <c r="D1167" t="s">
        <v>231</v>
      </c>
      <c r="E1167" t="b">
        <f t="shared" si="36"/>
        <v>1</v>
      </c>
      <c r="F1167" s="6">
        <v>824880550.34396482</v>
      </c>
      <c r="G1167" s="6">
        <v>759709</v>
      </c>
      <c r="H1167" s="7">
        <f t="shared" si="37"/>
        <v>1085.784886507814</v>
      </c>
    </row>
    <row r="1168" spans="1:8" x14ac:dyDescent="0.4">
      <c r="A1168">
        <v>1163</v>
      </c>
      <c r="B1168" t="str">
        <f>VLOOKUP($C1168,regios!$B:$E,4,0)</f>
        <v>High income</v>
      </c>
      <c r="C1168" t="s">
        <v>93</v>
      </c>
      <c r="D1168" t="s">
        <v>231</v>
      </c>
      <c r="E1168" t="b">
        <f t="shared" si="36"/>
        <v>1</v>
      </c>
      <c r="F1168" s="6">
        <v>181569311742.21289</v>
      </c>
      <c r="G1168" s="6">
        <v>6813200</v>
      </c>
      <c r="H1168" s="7">
        <f t="shared" si="37"/>
        <v>26649.637724155007</v>
      </c>
    </row>
    <row r="1169" spans="1:8" x14ac:dyDescent="0.4">
      <c r="A1169">
        <v>1164</v>
      </c>
      <c r="B1169" t="str">
        <f>VLOOKUP($C1169,regios!$B:$E,4,0)</f>
        <v>Lower middle income</v>
      </c>
      <c r="C1169" t="s">
        <v>94</v>
      </c>
      <c r="D1169" t="s">
        <v>231</v>
      </c>
      <c r="E1169" t="b">
        <f t="shared" si="36"/>
        <v>1</v>
      </c>
      <c r="F1169" s="6">
        <v>9757012696.5621166</v>
      </c>
      <c r="G1169" s="6">
        <v>7564613</v>
      </c>
      <c r="H1169" s="7">
        <f t="shared" si="37"/>
        <v>1289.8231140921705</v>
      </c>
    </row>
    <row r="1170" spans="1:8" x14ac:dyDescent="0.4">
      <c r="A1170">
        <v>1165</v>
      </c>
      <c r="B1170" t="str">
        <f>VLOOKUP($C1170,regios!$B:$E,4,0)</f>
        <v>High income</v>
      </c>
      <c r="C1170" t="s">
        <v>95</v>
      </c>
      <c r="D1170" t="s">
        <v>231</v>
      </c>
      <c r="E1170" t="b">
        <f t="shared" si="36"/>
        <v>1</v>
      </c>
      <c r="F1170" s="6">
        <v>45025332739.670753</v>
      </c>
      <c r="G1170" s="6">
        <v>4310145</v>
      </c>
      <c r="H1170" s="7">
        <f t="shared" si="37"/>
        <v>10446.361488922241</v>
      </c>
    </row>
    <row r="1171" spans="1:8" x14ac:dyDescent="0.4">
      <c r="A1171">
        <v>1166</v>
      </c>
      <c r="B1171" t="str">
        <f>VLOOKUP($C1171,regios!$B:$E,4,0)</f>
        <v>Lower middle income</v>
      </c>
      <c r="C1171" t="s">
        <v>96</v>
      </c>
      <c r="D1171" t="s">
        <v>231</v>
      </c>
      <c r="E1171" t="b">
        <f t="shared" si="36"/>
        <v>1</v>
      </c>
      <c r="F1171" s="6">
        <v>7030149790.901228</v>
      </c>
      <c r="G1171" s="6">
        <v>9111900</v>
      </c>
      <c r="H1171" s="7">
        <f t="shared" si="37"/>
        <v>771.53500267795164</v>
      </c>
    </row>
    <row r="1172" spans="1:8" x14ac:dyDescent="0.4">
      <c r="A1172">
        <v>1167</v>
      </c>
      <c r="B1172" t="str">
        <f>VLOOKUP($C1172,regios!$B:$E,4,0)</f>
        <v>High income</v>
      </c>
      <c r="C1172" t="s">
        <v>97</v>
      </c>
      <c r="D1172" t="s">
        <v>231</v>
      </c>
      <c r="E1172" t="b">
        <f t="shared" si="36"/>
        <v>1</v>
      </c>
      <c r="F1172" s="6">
        <v>113211158292.93649</v>
      </c>
      <c r="G1172" s="6">
        <v>10087065</v>
      </c>
      <c r="H1172" s="7">
        <f t="shared" si="37"/>
        <v>11223.399303259817</v>
      </c>
    </row>
    <row r="1173" spans="1:8" x14ac:dyDescent="0.4">
      <c r="A1173">
        <v>1168</v>
      </c>
      <c r="B1173" t="str">
        <f>VLOOKUP($C1173,regios!$B:$E,4,0)</f>
        <v>Upper middle income</v>
      </c>
      <c r="C1173" t="s">
        <v>98</v>
      </c>
      <c r="D1173" t="s">
        <v>231</v>
      </c>
      <c r="E1173" t="b">
        <f t="shared" si="36"/>
        <v>1</v>
      </c>
      <c r="F1173" s="6">
        <v>285868619196.08478</v>
      </c>
      <c r="G1173" s="6">
        <v>228805144</v>
      </c>
      <c r="H1173" s="7">
        <f t="shared" si="37"/>
        <v>1249.3976935941823</v>
      </c>
    </row>
    <row r="1174" spans="1:8" x14ac:dyDescent="0.4">
      <c r="A1174">
        <v>1169</v>
      </c>
      <c r="B1174" t="str">
        <f>VLOOKUP($C1174,regios!$B:$E,4,0)</f>
        <v>High income</v>
      </c>
      <c r="C1174" t="s">
        <v>99</v>
      </c>
      <c r="D1174" t="s">
        <v>231</v>
      </c>
      <c r="E1174" t="b">
        <f t="shared" si="36"/>
        <v>1</v>
      </c>
      <c r="F1174" s="6">
        <v>3032409189.1371331</v>
      </c>
      <c r="G1174" s="6">
        <v>79415</v>
      </c>
      <c r="H1174" s="7">
        <f t="shared" si="37"/>
        <v>38184.337834629892</v>
      </c>
    </row>
    <row r="1175" spans="1:8" x14ac:dyDescent="0.4">
      <c r="A1175">
        <v>1170</v>
      </c>
      <c r="B1175" t="str">
        <f>VLOOKUP($C1175,regios!$B:$E,4,0)</f>
        <v>Lower middle income</v>
      </c>
      <c r="C1175" t="s">
        <v>100</v>
      </c>
      <c r="D1175" t="s">
        <v>231</v>
      </c>
      <c r="E1175" t="b">
        <f t="shared" si="36"/>
        <v>1</v>
      </c>
      <c r="F1175" s="6">
        <v>820381595510.64282</v>
      </c>
      <c r="G1175" s="6">
        <v>1154638713</v>
      </c>
      <c r="H1175" s="7">
        <f t="shared" si="37"/>
        <v>710.50934484875779</v>
      </c>
    </row>
    <row r="1176" spans="1:8" x14ac:dyDescent="0.4">
      <c r="A1176">
        <v>1171</v>
      </c>
      <c r="B1176" t="str">
        <f>VLOOKUP($C1176,regios!$B:$E,4,0)</f>
        <v>High income</v>
      </c>
      <c r="C1176" t="s">
        <v>101</v>
      </c>
      <c r="D1176" t="s">
        <v>231</v>
      </c>
      <c r="E1176" t="b">
        <f t="shared" si="36"/>
        <v>1</v>
      </c>
      <c r="F1176" s="6">
        <v>211876989655.90649</v>
      </c>
      <c r="G1176" s="6">
        <v>4159914</v>
      </c>
      <c r="H1176" s="7">
        <f t="shared" si="37"/>
        <v>50933.021609558877</v>
      </c>
    </row>
    <row r="1177" spans="1:8" x14ac:dyDescent="0.4">
      <c r="A1177">
        <v>1172</v>
      </c>
      <c r="B1177" t="str">
        <f>VLOOKUP($C1177,regios!$B:$E,4,0)</f>
        <v>Lower middle income</v>
      </c>
      <c r="C1177" t="s">
        <v>102</v>
      </c>
      <c r="D1177" t="s">
        <v>231</v>
      </c>
      <c r="E1177" t="b">
        <f t="shared" si="36"/>
        <v>1</v>
      </c>
      <c r="F1177" s="6">
        <v>226452138295.72559</v>
      </c>
      <c r="G1177" s="6">
        <v>70182594</v>
      </c>
      <c r="H1177" s="7">
        <f t="shared" si="37"/>
        <v>3226.6139706338809</v>
      </c>
    </row>
    <row r="1178" spans="1:8" x14ac:dyDescent="0.4">
      <c r="A1178">
        <v>1173</v>
      </c>
      <c r="B1178" t="str">
        <f>VLOOKUP($C1178,regios!$B:$E,4,0)</f>
        <v>Upper middle income</v>
      </c>
      <c r="C1178" t="s">
        <v>103</v>
      </c>
      <c r="D1178" t="s">
        <v>231</v>
      </c>
      <c r="E1178" t="b">
        <f t="shared" si="36"/>
        <v>1</v>
      </c>
      <c r="F1178" s="6">
        <v>49954890353.260872</v>
      </c>
      <c r="G1178" s="6">
        <v>28698684</v>
      </c>
      <c r="H1178" s="7">
        <f t="shared" si="37"/>
        <v>1740.6683300621335</v>
      </c>
    </row>
    <row r="1179" spans="1:8" x14ac:dyDescent="0.4">
      <c r="A1179">
        <v>1174</v>
      </c>
      <c r="B1179" t="str">
        <f>VLOOKUP($C1179,regios!$B:$E,4,0)</f>
        <v>High income</v>
      </c>
      <c r="C1179" t="s">
        <v>104</v>
      </c>
      <c r="D1179" t="s">
        <v>231</v>
      </c>
      <c r="E1179" t="b">
        <f t="shared" si="36"/>
        <v>1</v>
      </c>
      <c r="F1179" s="6">
        <v>16852963067.049641</v>
      </c>
      <c r="G1179" s="6">
        <v>296734</v>
      </c>
      <c r="H1179" s="7">
        <f t="shared" si="37"/>
        <v>56794.850158895308</v>
      </c>
    </row>
    <row r="1180" spans="1:8" x14ac:dyDescent="0.4">
      <c r="A1180">
        <v>1175</v>
      </c>
      <c r="B1180" t="str">
        <f>VLOOKUP($C1180,regios!$B:$E,4,0)</f>
        <v>High income</v>
      </c>
      <c r="C1180" t="s">
        <v>105</v>
      </c>
      <c r="D1180" t="s">
        <v>231</v>
      </c>
      <c r="E1180" t="b">
        <f t="shared" si="36"/>
        <v>1</v>
      </c>
      <c r="F1180" s="6">
        <v>147083996033.603</v>
      </c>
      <c r="G1180" s="6">
        <v>6930099.9999999991</v>
      </c>
      <c r="H1180" s="7">
        <f t="shared" si="37"/>
        <v>21223.935590193938</v>
      </c>
    </row>
    <row r="1181" spans="1:8" x14ac:dyDescent="0.4">
      <c r="A1181">
        <v>1176</v>
      </c>
      <c r="B1181" t="str">
        <f>VLOOKUP($C1181,regios!$B:$E,4,0)</f>
        <v>High income</v>
      </c>
      <c r="C1181" t="s">
        <v>106</v>
      </c>
      <c r="D1181" t="s">
        <v>231</v>
      </c>
      <c r="E1181" t="b">
        <f t="shared" si="36"/>
        <v>1</v>
      </c>
      <c r="F1181" s="6">
        <v>1858217147203.7351</v>
      </c>
      <c r="G1181" s="6">
        <v>57969484</v>
      </c>
      <c r="H1181" s="7">
        <f t="shared" si="37"/>
        <v>32055.092075750323</v>
      </c>
    </row>
    <row r="1182" spans="1:8" x14ac:dyDescent="0.4">
      <c r="A1182">
        <v>1177</v>
      </c>
      <c r="B1182" t="str">
        <f>VLOOKUP($C1182,regios!$B:$E,4,0)</f>
        <v>Upper middle income</v>
      </c>
      <c r="C1182" t="s">
        <v>107</v>
      </c>
      <c r="D1182" t="s">
        <v>231</v>
      </c>
      <c r="E1182" t="b">
        <f t="shared" si="36"/>
        <v>1</v>
      </c>
      <c r="F1182" s="6">
        <v>11243865777.713051</v>
      </c>
      <c r="G1182" s="6">
        <v>2676863</v>
      </c>
      <c r="H1182" s="7">
        <f t="shared" si="37"/>
        <v>4200.3889544265248</v>
      </c>
    </row>
    <row r="1183" spans="1:8" x14ac:dyDescent="0.4">
      <c r="A1183">
        <v>1178</v>
      </c>
      <c r="B1183" t="str">
        <f>VLOOKUP($C1183,regios!$B:$E,4,0)</f>
        <v>Lower middle income</v>
      </c>
      <c r="C1183" t="s">
        <v>108</v>
      </c>
      <c r="D1183" t="s">
        <v>231</v>
      </c>
      <c r="E1183" t="b">
        <f t="shared" si="36"/>
        <v>1</v>
      </c>
      <c r="F1183" s="6">
        <v>12588998589.562771</v>
      </c>
      <c r="G1183" s="6">
        <v>5678534</v>
      </c>
      <c r="H1183" s="7">
        <f t="shared" si="37"/>
        <v>2216.9451815491061</v>
      </c>
    </row>
    <row r="1184" spans="1:8" x14ac:dyDescent="0.4">
      <c r="A1184">
        <v>1179</v>
      </c>
      <c r="B1184" t="str">
        <f>VLOOKUP($C1184,regios!$B:$E,4,0)</f>
        <v>High income</v>
      </c>
      <c r="C1184" t="s">
        <v>109</v>
      </c>
      <c r="D1184" t="s">
        <v>231</v>
      </c>
      <c r="E1184" t="b">
        <f t="shared" si="36"/>
        <v>1</v>
      </c>
      <c r="F1184" s="6">
        <v>4831467035389.7998</v>
      </c>
      <c r="G1184" s="6">
        <v>127773000</v>
      </c>
      <c r="H1184" s="7">
        <f t="shared" si="37"/>
        <v>37812.89501999483</v>
      </c>
    </row>
    <row r="1185" spans="1:8" x14ac:dyDescent="0.4">
      <c r="A1185">
        <v>1180</v>
      </c>
      <c r="B1185" t="str">
        <f>VLOOKUP($C1185,regios!$B:$E,4,0)</f>
        <v>Upper middle income</v>
      </c>
      <c r="C1185" t="s">
        <v>110</v>
      </c>
      <c r="D1185" t="s">
        <v>231</v>
      </c>
      <c r="E1185" t="b">
        <f t="shared" si="36"/>
        <v>1</v>
      </c>
      <c r="F1185" s="6">
        <v>57123671733.895248</v>
      </c>
      <c r="G1185" s="6">
        <v>15147029</v>
      </c>
      <c r="H1185" s="7">
        <f t="shared" si="37"/>
        <v>3771.2789573384489</v>
      </c>
    </row>
    <row r="1186" spans="1:8" x14ac:dyDescent="0.4">
      <c r="A1186">
        <v>1181</v>
      </c>
      <c r="B1186" t="str">
        <f>VLOOKUP($C1186,regios!$B:$E,4,0)</f>
        <v>Lower middle income</v>
      </c>
      <c r="C1186" t="s">
        <v>111</v>
      </c>
      <c r="D1186" t="s">
        <v>231</v>
      </c>
      <c r="E1186" t="b">
        <f t="shared" si="36"/>
        <v>1</v>
      </c>
      <c r="F1186" s="6">
        <v>18737895512.73777</v>
      </c>
      <c r="G1186" s="6">
        <v>35843010</v>
      </c>
      <c r="H1186" s="7">
        <f t="shared" si="37"/>
        <v>522.77684024689245</v>
      </c>
    </row>
    <row r="1187" spans="1:8" x14ac:dyDescent="0.4">
      <c r="A1187">
        <v>1182</v>
      </c>
      <c r="B1187" t="str">
        <f>VLOOKUP($C1187,regios!$B:$E,4,0)</f>
        <v>Lower middle income</v>
      </c>
      <c r="C1187" t="s">
        <v>112</v>
      </c>
      <c r="D1187" t="s">
        <v>231</v>
      </c>
      <c r="E1187" t="b">
        <f t="shared" si="36"/>
        <v>1</v>
      </c>
      <c r="F1187" s="6">
        <v>2460246766.4140048</v>
      </c>
      <c r="G1187" s="6">
        <v>5162600</v>
      </c>
      <c r="H1187" s="7">
        <f t="shared" si="37"/>
        <v>476.55188595165322</v>
      </c>
    </row>
    <row r="1188" spans="1:8" x14ac:dyDescent="0.4">
      <c r="A1188">
        <v>1183</v>
      </c>
      <c r="B1188" t="str">
        <f>VLOOKUP($C1188,regios!$B:$E,4,0)</f>
        <v>Lower middle income</v>
      </c>
      <c r="C1188" t="s">
        <v>113</v>
      </c>
      <c r="D1188" t="s">
        <v>231</v>
      </c>
      <c r="E1188" t="b">
        <f t="shared" si="36"/>
        <v>1</v>
      </c>
      <c r="F1188" s="6">
        <v>6293046161.7593145</v>
      </c>
      <c r="G1188" s="6">
        <v>13246583</v>
      </c>
      <c r="H1188" s="7">
        <f t="shared" si="37"/>
        <v>475.06939425505539</v>
      </c>
    </row>
    <row r="1189" spans="1:8" x14ac:dyDescent="0.4">
      <c r="A1189">
        <v>1184</v>
      </c>
      <c r="B1189" t="str">
        <f>VLOOKUP($C1189,regios!$B:$E,4,0)</f>
        <v>Lower middle income</v>
      </c>
      <c r="C1189" t="s">
        <v>114</v>
      </c>
      <c r="D1189" t="s">
        <v>231</v>
      </c>
      <c r="E1189" t="b">
        <f t="shared" si="36"/>
        <v>1</v>
      </c>
      <c r="F1189" s="6">
        <v>112136256.3412915</v>
      </c>
      <c r="G1189" s="6">
        <v>98164</v>
      </c>
      <c r="H1189" s="7">
        <f t="shared" si="37"/>
        <v>1142.3358496117874</v>
      </c>
    </row>
    <row r="1190" spans="1:8" x14ac:dyDescent="0.4">
      <c r="A1190">
        <v>1185</v>
      </c>
      <c r="B1190" t="str">
        <f>VLOOKUP($C1190,regios!$B:$E,4,0)</f>
        <v>High income</v>
      </c>
      <c r="C1190" t="s">
        <v>115</v>
      </c>
      <c r="D1190" t="s">
        <v>231</v>
      </c>
      <c r="E1190" t="b">
        <f t="shared" si="36"/>
        <v>1</v>
      </c>
      <c r="F1190" s="6">
        <v>547203703.70370364</v>
      </c>
      <c r="G1190" s="6">
        <v>46725</v>
      </c>
      <c r="H1190" s="7">
        <f t="shared" si="37"/>
        <v>11711.154707409387</v>
      </c>
    </row>
    <row r="1191" spans="1:8" x14ac:dyDescent="0.4">
      <c r="A1191">
        <v>1186</v>
      </c>
      <c r="B1191" t="str">
        <f>VLOOKUP($C1191,regios!$B:$E,4,0)</f>
        <v>High income</v>
      </c>
      <c r="C1191" t="s">
        <v>116</v>
      </c>
      <c r="D1191" t="s">
        <v>231</v>
      </c>
      <c r="E1191" t="b">
        <f t="shared" si="36"/>
        <v>1</v>
      </c>
      <c r="F1191" s="6">
        <v>934901071332.98389</v>
      </c>
      <c r="G1191" s="6">
        <v>48184561</v>
      </c>
      <c r="H1191" s="7">
        <f t="shared" si="37"/>
        <v>19402.502625954898</v>
      </c>
    </row>
    <row r="1192" spans="1:8" x14ac:dyDescent="0.4">
      <c r="A1192">
        <v>1187</v>
      </c>
      <c r="B1192" t="str">
        <f>VLOOKUP($C1192,regios!$B:$E,4,0)</f>
        <v>High income</v>
      </c>
      <c r="C1192" t="s">
        <v>117</v>
      </c>
      <c r="D1192" t="s">
        <v>231</v>
      </c>
      <c r="E1192" t="b">
        <f t="shared" si="36"/>
        <v>1</v>
      </c>
      <c r="F1192" s="6">
        <v>80798630136.986313</v>
      </c>
      <c r="G1192" s="6">
        <v>2235403</v>
      </c>
      <c r="H1192" s="7">
        <f t="shared" si="37"/>
        <v>36144.994945871644</v>
      </c>
    </row>
    <row r="1193" spans="1:8" x14ac:dyDescent="0.4">
      <c r="A1193">
        <v>1188</v>
      </c>
      <c r="B1193" t="str">
        <f>VLOOKUP($C1193,regios!$B:$E,4,0)</f>
        <v>Lower middle income</v>
      </c>
      <c r="C1193" t="s">
        <v>118</v>
      </c>
      <c r="D1193" t="s">
        <v>231</v>
      </c>
      <c r="E1193" t="b">
        <f t="shared" si="36"/>
        <v>1</v>
      </c>
      <c r="F1193" s="6">
        <v>2735558734.7379031</v>
      </c>
      <c r="G1193" s="6">
        <v>5852970</v>
      </c>
      <c r="H1193" s="7">
        <f t="shared" si="37"/>
        <v>467.37959270898421</v>
      </c>
    </row>
    <row r="1194" spans="1:8" x14ac:dyDescent="0.4">
      <c r="A1194">
        <v>1189</v>
      </c>
      <c r="B1194" t="str">
        <f>VLOOKUP($C1194,regios!$B:$E,4,0)</f>
        <v>Lower middle income</v>
      </c>
      <c r="C1194" t="s">
        <v>119</v>
      </c>
      <c r="D1194" t="s">
        <v>231</v>
      </c>
      <c r="E1194" t="b">
        <f t="shared" si="36"/>
        <v>1</v>
      </c>
      <c r="F1194" s="6">
        <v>21497336498.839142</v>
      </c>
      <c r="G1194" s="6">
        <v>4643044</v>
      </c>
      <c r="H1194" s="7">
        <f t="shared" si="37"/>
        <v>4630.009213533006</v>
      </c>
    </row>
    <row r="1195" spans="1:8" x14ac:dyDescent="0.4">
      <c r="A1195">
        <v>1190</v>
      </c>
      <c r="B1195" t="str">
        <f>VLOOKUP($C1195,regios!$B:$E,4,0)</f>
        <v>Low income</v>
      </c>
      <c r="C1195" t="s">
        <v>120</v>
      </c>
      <c r="D1195" t="s">
        <v>231</v>
      </c>
      <c r="E1195" t="b">
        <f t="shared" si="36"/>
        <v>1</v>
      </c>
      <c r="F1195" s="6">
        <v>949000000.00000012</v>
      </c>
      <c r="G1195" s="6">
        <v>3266318</v>
      </c>
      <c r="H1195" s="7">
        <f t="shared" si="37"/>
        <v>290.54121490926485</v>
      </c>
    </row>
    <row r="1196" spans="1:8" x14ac:dyDescent="0.4">
      <c r="A1196">
        <v>1191</v>
      </c>
      <c r="B1196" t="str">
        <f>VLOOKUP($C1196,regios!$B:$E,4,0)</f>
        <v>Upper middle income</v>
      </c>
      <c r="C1196" t="s">
        <v>121</v>
      </c>
      <c r="D1196" t="s">
        <v>231</v>
      </c>
      <c r="E1196" t="b">
        <f t="shared" si="36"/>
        <v>1</v>
      </c>
      <c r="F1196" s="6">
        <v>47334697612.430794</v>
      </c>
      <c r="G1196" s="6">
        <v>5837986</v>
      </c>
      <c r="H1196" s="7">
        <f t="shared" si="37"/>
        <v>8108.0526079423271</v>
      </c>
    </row>
    <row r="1197" spans="1:8" x14ac:dyDescent="0.4">
      <c r="A1197">
        <v>1192</v>
      </c>
      <c r="B1197" t="str">
        <f>VLOOKUP($C1197,regios!$B:$E,4,0)</f>
        <v>Upper middle income</v>
      </c>
      <c r="C1197" t="s">
        <v>122</v>
      </c>
      <c r="D1197" t="s">
        <v>231</v>
      </c>
      <c r="E1197" t="b">
        <f t="shared" si="36"/>
        <v>1</v>
      </c>
      <c r="F1197" s="6">
        <v>1135555555.5555561</v>
      </c>
      <c r="G1197" s="6">
        <v>165386</v>
      </c>
      <c r="H1197" s="7">
        <f t="shared" si="37"/>
        <v>6866.0923872368649</v>
      </c>
    </row>
    <row r="1198" spans="1:8" x14ac:dyDescent="0.4">
      <c r="A1198">
        <v>1193</v>
      </c>
      <c r="B1198" t="str">
        <f>VLOOKUP($C1198,regios!$B:$E,4,0)</f>
        <v>High income</v>
      </c>
      <c r="C1198" t="s">
        <v>123</v>
      </c>
      <c r="D1198" t="s">
        <v>231</v>
      </c>
      <c r="E1198" t="b">
        <f t="shared" si="36"/>
        <v>1</v>
      </c>
      <c r="F1198" s="6">
        <v>3659319116.8805709</v>
      </c>
      <c r="G1198" s="6">
        <v>34603</v>
      </c>
      <c r="H1198" s="7">
        <f t="shared" si="37"/>
        <v>105751.49891282752</v>
      </c>
    </row>
    <row r="1199" spans="1:8" x14ac:dyDescent="0.4">
      <c r="A1199">
        <v>1194</v>
      </c>
      <c r="B1199" t="str">
        <f>VLOOKUP($C1199,regios!$B:$E,4,0)</f>
        <v>Lower middle income</v>
      </c>
      <c r="C1199" t="s">
        <v>124</v>
      </c>
      <c r="D1199" t="s">
        <v>231</v>
      </c>
      <c r="E1199" t="b">
        <f t="shared" si="36"/>
        <v>1</v>
      </c>
      <c r="F1199" s="6">
        <v>24405791044.776119</v>
      </c>
      <c r="G1199" s="6">
        <v>19673866</v>
      </c>
      <c r="H1199" s="7">
        <f t="shared" si="37"/>
        <v>1240.5183122003637</v>
      </c>
    </row>
    <row r="1200" spans="1:8" x14ac:dyDescent="0.4">
      <c r="A1200">
        <v>1195</v>
      </c>
      <c r="B1200" t="str">
        <f>VLOOKUP($C1200,regios!$B:$E,4,0)</f>
        <v>Lower middle income</v>
      </c>
      <c r="C1200" t="s">
        <v>125</v>
      </c>
      <c r="D1200" t="s">
        <v>231</v>
      </c>
      <c r="E1200" t="b">
        <f t="shared" si="36"/>
        <v>1</v>
      </c>
      <c r="F1200" s="6">
        <v>1682343527.492213</v>
      </c>
      <c r="G1200" s="6">
        <v>1977424</v>
      </c>
      <c r="H1200" s="7">
        <f t="shared" si="37"/>
        <v>850.77531550755577</v>
      </c>
    </row>
    <row r="1201" spans="1:8" x14ac:dyDescent="0.4">
      <c r="A1201">
        <v>1196</v>
      </c>
      <c r="B1201" t="str">
        <f>VLOOKUP($C1201,regios!$B:$E,4,0)</f>
        <v>High income</v>
      </c>
      <c r="C1201" t="s">
        <v>126</v>
      </c>
      <c r="D1201" t="s">
        <v>231</v>
      </c>
      <c r="E1201" t="b">
        <f t="shared" si="36"/>
        <v>1</v>
      </c>
      <c r="F1201" s="6">
        <v>26097677571.837292</v>
      </c>
      <c r="G1201" s="6">
        <v>3322528</v>
      </c>
      <c r="H1201" s="7">
        <f t="shared" si="37"/>
        <v>7854.765278678552</v>
      </c>
    </row>
    <row r="1202" spans="1:8" x14ac:dyDescent="0.4">
      <c r="A1202">
        <v>1197</v>
      </c>
      <c r="B1202" t="str">
        <f>VLOOKUP($C1202,regios!$B:$E,4,0)</f>
        <v>High income</v>
      </c>
      <c r="C1202" t="s">
        <v>127</v>
      </c>
      <c r="D1202" t="s">
        <v>231</v>
      </c>
      <c r="E1202" t="b">
        <f t="shared" si="36"/>
        <v>1</v>
      </c>
      <c r="F1202" s="6">
        <v>37672280120.479362</v>
      </c>
      <c r="G1202" s="6">
        <v>465158</v>
      </c>
      <c r="H1202" s="7">
        <f t="shared" si="37"/>
        <v>80988.137623085844</v>
      </c>
    </row>
    <row r="1203" spans="1:8" x14ac:dyDescent="0.4">
      <c r="A1203">
        <v>1198</v>
      </c>
      <c r="B1203" t="str">
        <f>VLOOKUP($C1203,regios!$B:$E,4,0)</f>
        <v>High income</v>
      </c>
      <c r="C1203" t="s">
        <v>128</v>
      </c>
      <c r="D1203" t="s">
        <v>231</v>
      </c>
      <c r="E1203" t="b">
        <f t="shared" si="36"/>
        <v>1</v>
      </c>
      <c r="F1203" s="6">
        <v>17003459863.09894</v>
      </c>
      <c r="G1203" s="6">
        <v>2238799</v>
      </c>
      <c r="H1203" s="7">
        <f t="shared" si="37"/>
        <v>7594.9023843136165</v>
      </c>
    </row>
    <row r="1204" spans="1:8" x14ac:dyDescent="0.4">
      <c r="A1204">
        <v>1199</v>
      </c>
      <c r="B1204" t="str">
        <f>VLOOKUP($C1204,regios!$B:$E,4,0)</f>
        <v>High income</v>
      </c>
      <c r="C1204" t="s">
        <v>129</v>
      </c>
      <c r="D1204" t="s">
        <v>231</v>
      </c>
      <c r="E1204" t="b">
        <f t="shared" si="36"/>
        <v>1</v>
      </c>
      <c r="F1204" s="6">
        <v>12160056122.37574</v>
      </c>
      <c r="G1204" s="6">
        <v>488619</v>
      </c>
      <c r="H1204" s="7">
        <f t="shared" si="37"/>
        <v>24886.58059219093</v>
      </c>
    </row>
    <row r="1205" spans="1:8" x14ac:dyDescent="0.4">
      <c r="A1205">
        <v>1200</v>
      </c>
      <c r="B1205" t="str">
        <f>VLOOKUP($C1205,regios!$B:$E,4,0)</f>
        <v>High income</v>
      </c>
      <c r="C1205" t="s">
        <v>130</v>
      </c>
      <c r="D1205" t="s">
        <v>231</v>
      </c>
      <c r="E1205" t="b">
        <f t="shared" si="36"/>
        <v>0</v>
      </c>
      <c r="F1205" s="6" t="e">
        <v>#N/A</v>
      </c>
      <c r="G1205" s="6">
        <v>33452</v>
      </c>
      <c r="H1205" s="7" t="e">
        <f t="shared" si="37"/>
        <v>#N/A</v>
      </c>
    </row>
    <row r="1206" spans="1:8" x14ac:dyDescent="0.4">
      <c r="A1206">
        <v>1201</v>
      </c>
      <c r="B1206" t="str">
        <f>VLOOKUP($C1206,regios!$B:$E,4,0)</f>
        <v>Lower middle income</v>
      </c>
      <c r="C1206" t="s">
        <v>131</v>
      </c>
      <c r="D1206" t="s">
        <v>231</v>
      </c>
      <c r="E1206" t="b">
        <f t="shared" si="36"/>
        <v>1</v>
      </c>
      <c r="F1206" s="6">
        <v>68852658068.667282</v>
      </c>
      <c r="G1206" s="6">
        <v>30431902</v>
      </c>
      <c r="H1206" s="7">
        <f t="shared" si="37"/>
        <v>2262.5157661413105</v>
      </c>
    </row>
    <row r="1207" spans="1:8" x14ac:dyDescent="0.4">
      <c r="A1207">
        <v>1202</v>
      </c>
      <c r="B1207" t="str">
        <f>VLOOKUP($C1207,regios!$B:$E,4,0)</f>
        <v>High income</v>
      </c>
      <c r="C1207" t="s">
        <v>132</v>
      </c>
      <c r="D1207" t="s">
        <v>231</v>
      </c>
      <c r="E1207" t="b">
        <f t="shared" si="36"/>
        <v>1</v>
      </c>
      <c r="F1207" s="6">
        <v>4204652898.7310281</v>
      </c>
      <c r="G1207" s="6">
        <v>32141</v>
      </c>
      <c r="H1207" s="7">
        <f t="shared" si="37"/>
        <v>130818.98194614443</v>
      </c>
    </row>
    <row r="1208" spans="1:8" x14ac:dyDescent="0.4">
      <c r="A1208">
        <v>1203</v>
      </c>
      <c r="B1208" t="str">
        <f>VLOOKUP($C1208,regios!$B:$E,4,0)</f>
        <v>Upper middle income</v>
      </c>
      <c r="C1208" t="s">
        <v>133</v>
      </c>
      <c r="D1208" t="s">
        <v>231</v>
      </c>
      <c r="E1208" t="b">
        <f t="shared" si="36"/>
        <v>1</v>
      </c>
      <c r="F1208" s="6">
        <v>2988342907.0309629</v>
      </c>
      <c r="G1208" s="6">
        <v>2888985</v>
      </c>
      <c r="H1208" s="7">
        <f t="shared" si="37"/>
        <v>1034.3919774699291</v>
      </c>
    </row>
    <row r="1209" spans="1:8" x14ac:dyDescent="0.4">
      <c r="A1209">
        <v>1204</v>
      </c>
      <c r="B1209" t="str">
        <f>VLOOKUP($C1209,regios!$B:$E,4,0)</f>
        <v>Low income</v>
      </c>
      <c r="C1209" t="s">
        <v>134</v>
      </c>
      <c r="D1209" t="s">
        <v>231</v>
      </c>
      <c r="E1209" t="b">
        <f t="shared" si="36"/>
        <v>1</v>
      </c>
      <c r="F1209" s="6">
        <v>5859269752.6133204</v>
      </c>
      <c r="G1209" s="6">
        <v>18792171</v>
      </c>
      <c r="H1209" s="7">
        <f t="shared" si="37"/>
        <v>311.79312664903489</v>
      </c>
    </row>
    <row r="1210" spans="1:8" x14ac:dyDescent="0.4">
      <c r="A1210">
        <v>1205</v>
      </c>
      <c r="B1210" t="str">
        <f>VLOOKUP($C1210,regios!$B:$E,4,0)</f>
        <v>Upper middle income</v>
      </c>
      <c r="C1210" t="s">
        <v>135</v>
      </c>
      <c r="D1210" t="s">
        <v>231</v>
      </c>
      <c r="E1210" t="b">
        <f t="shared" si="36"/>
        <v>1</v>
      </c>
      <c r="F1210" s="6">
        <v>1163362434.3276801</v>
      </c>
      <c r="G1210" s="6">
        <v>307018</v>
      </c>
      <c r="H1210" s="7">
        <f t="shared" si="37"/>
        <v>3789.232013522595</v>
      </c>
    </row>
    <row r="1211" spans="1:8" x14ac:dyDescent="0.4">
      <c r="A1211">
        <v>1206</v>
      </c>
      <c r="B1211" t="str">
        <f>VLOOKUP($C1211,regios!$B:$E,4,0)</f>
        <v>Upper middle income</v>
      </c>
      <c r="C1211" t="s">
        <v>136</v>
      </c>
      <c r="D1211" t="s">
        <v>231</v>
      </c>
      <c r="E1211" t="b">
        <f t="shared" si="36"/>
        <v>1</v>
      </c>
      <c r="F1211" s="6">
        <v>917571853345.58276</v>
      </c>
      <c r="G1211" s="6">
        <v>105442402</v>
      </c>
      <c r="H1211" s="7">
        <f t="shared" si="37"/>
        <v>8702.1144809047764</v>
      </c>
    </row>
    <row r="1212" spans="1:8" x14ac:dyDescent="0.4">
      <c r="A1212">
        <v>1207</v>
      </c>
      <c r="B1212" t="str">
        <f>VLOOKUP($C1212,regios!$B:$E,4,0)</f>
        <v>Upper middle income</v>
      </c>
      <c r="C1212" t="s">
        <v>137</v>
      </c>
      <c r="D1212" t="s">
        <v>231</v>
      </c>
      <c r="E1212" t="b">
        <f t="shared" si="36"/>
        <v>1</v>
      </c>
      <c r="F1212" s="6">
        <v>137666300</v>
      </c>
      <c r="G1212" s="6">
        <v>54337</v>
      </c>
      <c r="H1212" s="7">
        <f t="shared" si="37"/>
        <v>2533.564606069529</v>
      </c>
    </row>
    <row r="1213" spans="1:8" x14ac:dyDescent="0.4">
      <c r="A1213">
        <v>1208</v>
      </c>
      <c r="B1213" t="str">
        <f>VLOOKUP($C1213,regios!$B:$E,4,0)</f>
        <v>Upper middle income</v>
      </c>
      <c r="C1213" t="s">
        <v>138</v>
      </c>
      <c r="D1213" t="s">
        <v>231</v>
      </c>
      <c r="E1213" t="b">
        <f t="shared" si="36"/>
        <v>1</v>
      </c>
      <c r="F1213" s="6">
        <v>6258602872.6789751</v>
      </c>
      <c r="G1213" s="6">
        <v>2036855</v>
      </c>
      <c r="H1213" s="7">
        <f t="shared" si="37"/>
        <v>3072.6796324131933</v>
      </c>
    </row>
    <row r="1214" spans="1:8" x14ac:dyDescent="0.4">
      <c r="A1214">
        <v>1209</v>
      </c>
      <c r="B1214" t="str">
        <f>VLOOKUP($C1214,regios!$B:$E,4,0)</f>
        <v>Low income</v>
      </c>
      <c r="C1214" t="s">
        <v>139</v>
      </c>
      <c r="D1214" t="s">
        <v>231</v>
      </c>
      <c r="E1214" t="b">
        <f t="shared" si="36"/>
        <v>1</v>
      </c>
      <c r="F1214" s="6">
        <v>6247515888.1453342</v>
      </c>
      <c r="G1214" s="6">
        <v>13180551</v>
      </c>
      <c r="H1214" s="7">
        <f t="shared" si="37"/>
        <v>473.99504680383501</v>
      </c>
    </row>
    <row r="1215" spans="1:8" x14ac:dyDescent="0.4">
      <c r="A1215">
        <v>1210</v>
      </c>
      <c r="B1215" t="str">
        <f>VLOOKUP($C1215,regios!$B:$E,4,0)</f>
        <v>High income</v>
      </c>
      <c r="C1215" t="s">
        <v>140</v>
      </c>
      <c r="D1215" t="s">
        <v>231</v>
      </c>
      <c r="E1215" t="b">
        <f t="shared" si="36"/>
        <v>1</v>
      </c>
      <c r="F1215" s="6">
        <v>6416184235.8384027</v>
      </c>
      <c r="G1215" s="6">
        <v>403834</v>
      </c>
      <c r="H1215" s="7">
        <f t="shared" si="37"/>
        <v>15888.172456599501</v>
      </c>
    </row>
    <row r="1216" spans="1:8" x14ac:dyDescent="0.4">
      <c r="A1216">
        <v>1211</v>
      </c>
      <c r="B1216" t="str">
        <f>VLOOKUP($C1216,regios!$B:$E,4,0)</f>
        <v>Lower middle income</v>
      </c>
      <c r="C1216" t="s">
        <v>141</v>
      </c>
      <c r="D1216" t="s">
        <v>231</v>
      </c>
      <c r="E1216" t="b">
        <f t="shared" si="36"/>
        <v>1</v>
      </c>
      <c r="F1216" s="6">
        <v>11986972418.5103</v>
      </c>
      <c r="G1216" s="6">
        <v>47724471</v>
      </c>
      <c r="H1216" s="7">
        <f t="shared" si="37"/>
        <v>251.1703569958963</v>
      </c>
    </row>
    <row r="1217" spans="1:8" x14ac:dyDescent="0.4">
      <c r="A1217">
        <v>1212</v>
      </c>
      <c r="B1217" t="str">
        <f>VLOOKUP($C1217,regios!$B:$E,4,0)</f>
        <v>Upper middle income</v>
      </c>
      <c r="C1217" t="s">
        <v>142</v>
      </c>
      <c r="D1217" t="s">
        <v>231</v>
      </c>
      <c r="E1217" t="b">
        <f t="shared" si="36"/>
        <v>1</v>
      </c>
      <c r="F1217" s="6">
        <v>2257174480.7859721</v>
      </c>
      <c r="G1217" s="6">
        <v>614261</v>
      </c>
      <c r="H1217" s="7">
        <f t="shared" si="37"/>
        <v>3674.6179242796989</v>
      </c>
    </row>
    <row r="1218" spans="1:8" x14ac:dyDescent="0.4">
      <c r="A1218">
        <v>1213</v>
      </c>
      <c r="B1218" t="str">
        <f>VLOOKUP($C1218,regios!$B:$E,4,0)</f>
        <v>Lower middle income</v>
      </c>
      <c r="C1218" t="s">
        <v>143</v>
      </c>
      <c r="D1218" t="s">
        <v>231</v>
      </c>
      <c r="E1218" t="b">
        <f t="shared" si="36"/>
        <v>1</v>
      </c>
      <c r="F1218" s="6">
        <v>2523471601.104208</v>
      </c>
      <c r="G1218" s="6">
        <v>2559255</v>
      </c>
      <c r="H1218" s="7">
        <f t="shared" si="37"/>
        <v>986.01804083774687</v>
      </c>
    </row>
    <row r="1219" spans="1:8" x14ac:dyDescent="0.4">
      <c r="A1219">
        <v>1214</v>
      </c>
      <c r="B1219" t="str">
        <f>VLOOKUP($C1219,regios!$B:$E,4,0)</f>
        <v>High income</v>
      </c>
      <c r="C1219" t="s">
        <v>144</v>
      </c>
      <c r="D1219" t="s">
        <v>231</v>
      </c>
      <c r="E1219" t="b">
        <f t="shared" si="36"/>
        <v>1</v>
      </c>
      <c r="F1219" s="6">
        <v>1061000000</v>
      </c>
      <c r="G1219" s="6">
        <v>69025</v>
      </c>
      <c r="H1219" s="7">
        <f t="shared" si="37"/>
        <v>15371.24230351322</v>
      </c>
    </row>
    <row r="1220" spans="1:8" x14ac:dyDescent="0.4">
      <c r="A1220">
        <v>1215</v>
      </c>
      <c r="B1220" t="str">
        <f>VLOOKUP($C1220,regios!$B:$E,4,0)</f>
        <v>Low income</v>
      </c>
      <c r="C1220" t="s">
        <v>145</v>
      </c>
      <c r="D1220" t="s">
        <v>231</v>
      </c>
      <c r="E1220" t="b">
        <f t="shared" si="36"/>
        <v>1</v>
      </c>
      <c r="F1220" s="6">
        <v>8868504899.9467278</v>
      </c>
      <c r="G1220" s="6">
        <v>20211114</v>
      </c>
      <c r="H1220" s="7">
        <f t="shared" si="37"/>
        <v>438.79347273716468</v>
      </c>
    </row>
    <row r="1221" spans="1:8" x14ac:dyDescent="0.4">
      <c r="A1221">
        <v>1216</v>
      </c>
      <c r="B1221" t="str">
        <f>VLOOKUP($C1221,regios!$B:$E,4,0)</f>
        <v>Lower middle income</v>
      </c>
      <c r="C1221" t="s">
        <v>146</v>
      </c>
      <c r="D1221" t="s">
        <v>231</v>
      </c>
      <c r="E1221" t="b">
        <f t="shared" si="36"/>
        <v>1</v>
      </c>
      <c r="F1221" s="6">
        <v>2936019525.6024098</v>
      </c>
      <c r="G1221" s="6">
        <v>3012360</v>
      </c>
      <c r="H1221" s="7">
        <f t="shared" si="37"/>
        <v>974.65758594670285</v>
      </c>
    </row>
    <row r="1222" spans="1:8" x14ac:dyDescent="0.4">
      <c r="A1222">
        <v>1217</v>
      </c>
      <c r="B1222" t="str">
        <f>VLOOKUP($C1222,regios!$B:$E,4,0)</f>
        <v>Upper middle income</v>
      </c>
      <c r="C1222" t="s">
        <v>147</v>
      </c>
      <c r="D1222" t="s">
        <v>231</v>
      </c>
      <c r="E1222" t="b">
        <f t="shared" si="36"/>
        <v>1</v>
      </c>
      <c r="F1222" s="6">
        <v>6488743193.0714674</v>
      </c>
      <c r="G1222" s="6">
        <v>1228254</v>
      </c>
      <c r="H1222" s="7">
        <f t="shared" si="37"/>
        <v>5282.9001111101343</v>
      </c>
    </row>
    <row r="1223" spans="1:8" x14ac:dyDescent="0.4">
      <c r="A1223">
        <v>1218</v>
      </c>
      <c r="B1223" t="str">
        <f>VLOOKUP($C1223,regios!$B:$E,4,0)</f>
        <v>Low income</v>
      </c>
      <c r="C1223" t="s">
        <v>148</v>
      </c>
      <c r="D1223" t="s">
        <v>231</v>
      </c>
      <c r="E1223" t="b">
        <f t="shared" ref="E1223:E1286" si="38">NOT(ISERROR(F1223))</f>
        <v>1</v>
      </c>
      <c r="F1223" s="6">
        <v>5320409651.4754362</v>
      </c>
      <c r="G1223" s="6">
        <v>12755648</v>
      </c>
      <c r="H1223" s="7">
        <f t="shared" ref="H1223:H1286" si="39">F1223/G1223</f>
        <v>417.10226336407499</v>
      </c>
    </row>
    <row r="1224" spans="1:8" x14ac:dyDescent="0.4">
      <c r="A1224">
        <v>1219</v>
      </c>
      <c r="B1224" t="str">
        <f>VLOOKUP($C1224,regios!$B:$E,4,0)</f>
        <v>Upper middle income</v>
      </c>
      <c r="C1224" t="s">
        <v>149</v>
      </c>
      <c r="D1224" t="s">
        <v>231</v>
      </c>
      <c r="E1224" t="b">
        <f t="shared" si="38"/>
        <v>1</v>
      </c>
      <c r="F1224" s="6">
        <v>143534405818.5014</v>
      </c>
      <c r="G1224" s="6">
        <v>25923536</v>
      </c>
      <c r="H1224" s="7">
        <f t="shared" si="39"/>
        <v>5536.8374830694938</v>
      </c>
    </row>
    <row r="1225" spans="1:8" x14ac:dyDescent="0.4">
      <c r="A1225">
        <v>1220</v>
      </c>
      <c r="B1225" t="str">
        <f>VLOOKUP($C1225,regios!$B:$E,4,0)</f>
        <v>Upper middle income</v>
      </c>
      <c r="C1225" t="s">
        <v>150</v>
      </c>
      <c r="D1225" t="s">
        <v>231</v>
      </c>
      <c r="E1225" t="b">
        <f t="shared" si="38"/>
        <v>1</v>
      </c>
      <c r="F1225" s="6">
        <v>7248374837.7205563</v>
      </c>
      <c r="G1225" s="6">
        <v>1962865</v>
      </c>
      <c r="H1225" s="7">
        <f t="shared" si="39"/>
        <v>3692.7526028130087</v>
      </c>
    </row>
    <row r="1226" spans="1:8" x14ac:dyDescent="0.4">
      <c r="A1226">
        <v>1221</v>
      </c>
      <c r="B1226" t="str">
        <f>VLOOKUP($C1226,regios!$B:$E,4,0)</f>
        <v>High income</v>
      </c>
      <c r="C1226" t="s">
        <v>151</v>
      </c>
      <c r="D1226" t="s">
        <v>231</v>
      </c>
      <c r="E1226" t="b">
        <f t="shared" si="38"/>
        <v>1</v>
      </c>
      <c r="F1226" s="6">
        <v>6238629487.0133076</v>
      </c>
      <c r="G1226" s="6">
        <v>232250</v>
      </c>
      <c r="H1226" s="7">
        <f t="shared" si="39"/>
        <v>26861.698544728988</v>
      </c>
    </row>
    <row r="1227" spans="1:8" x14ac:dyDescent="0.4">
      <c r="A1227">
        <v>1222</v>
      </c>
      <c r="B1227" t="str">
        <f>VLOOKUP($C1227,regios!$B:$E,4,0)</f>
        <v>Low income</v>
      </c>
      <c r="C1227" t="s">
        <v>152</v>
      </c>
      <c r="D1227" t="s">
        <v>231</v>
      </c>
      <c r="E1227" t="b">
        <f t="shared" si="38"/>
        <v>1</v>
      </c>
      <c r="F1227" s="6">
        <v>4383315964.5871754</v>
      </c>
      <c r="G1227" s="6">
        <v>13855221</v>
      </c>
      <c r="H1227" s="7">
        <f t="shared" si="39"/>
        <v>316.36564762028519</v>
      </c>
    </row>
    <row r="1228" spans="1:8" x14ac:dyDescent="0.4">
      <c r="A1228">
        <v>1223</v>
      </c>
      <c r="B1228" t="str">
        <f>VLOOKUP($C1228,regios!$B:$E,4,0)</f>
        <v>Lower middle income</v>
      </c>
      <c r="C1228" t="s">
        <v>153</v>
      </c>
      <c r="D1228" t="s">
        <v>231</v>
      </c>
      <c r="E1228" t="b">
        <f t="shared" si="38"/>
        <v>1</v>
      </c>
      <c r="F1228" s="6">
        <v>175670569969.34561</v>
      </c>
      <c r="G1228" s="6">
        <v>140490722</v>
      </c>
      <c r="H1228" s="7">
        <f t="shared" si="39"/>
        <v>1250.4069127735397</v>
      </c>
    </row>
    <row r="1229" spans="1:8" x14ac:dyDescent="0.4">
      <c r="A1229">
        <v>1224</v>
      </c>
      <c r="B1229" t="str">
        <f>VLOOKUP($C1229,regios!$B:$E,4,0)</f>
        <v>Lower middle income</v>
      </c>
      <c r="C1229" t="s">
        <v>154</v>
      </c>
      <c r="D1229" t="s">
        <v>231</v>
      </c>
      <c r="E1229" t="b">
        <f t="shared" si="38"/>
        <v>1</v>
      </c>
      <c r="F1229" s="6">
        <v>6321324279.148263</v>
      </c>
      <c r="G1229" s="6">
        <v>5454678</v>
      </c>
      <c r="H1229" s="7">
        <f t="shared" si="39"/>
        <v>1158.8812903618257</v>
      </c>
    </row>
    <row r="1230" spans="1:8" x14ac:dyDescent="0.4">
      <c r="A1230">
        <v>1225</v>
      </c>
      <c r="B1230" t="str">
        <f>VLOOKUP($C1230,regios!$B:$E,4,0)</f>
        <v>High income</v>
      </c>
      <c r="C1230" t="s">
        <v>155</v>
      </c>
      <c r="D1230" t="s">
        <v>231</v>
      </c>
      <c r="E1230" t="b">
        <f t="shared" si="38"/>
        <v>1</v>
      </c>
      <c r="F1230" s="6">
        <v>685348181515.953</v>
      </c>
      <c r="G1230" s="6">
        <v>16319868</v>
      </c>
      <c r="H1230" s="7">
        <f t="shared" si="39"/>
        <v>41994.713530523222</v>
      </c>
    </row>
    <row r="1231" spans="1:8" x14ac:dyDescent="0.4">
      <c r="A1231">
        <v>1226</v>
      </c>
      <c r="B1231" t="str">
        <f>VLOOKUP($C1231,regios!$B:$E,4,0)</f>
        <v>High income</v>
      </c>
      <c r="C1231" t="s">
        <v>156</v>
      </c>
      <c r="D1231" t="s">
        <v>231</v>
      </c>
      <c r="E1231" t="b">
        <f t="shared" si="38"/>
        <v>1</v>
      </c>
      <c r="F1231" s="6">
        <v>309978579743.88818</v>
      </c>
      <c r="G1231" s="6">
        <v>4623291</v>
      </c>
      <c r="H1231" s="7">
        <f t="shared" si="39"/>
        <v>67047.170455826417</v>
      </c>
    </row>
    <row r="1232" spans="1:8" x14ac:dyDescent="0.4">
      <c r="A1232">
        <v>1227</v>
      </c>
      <c r="B1232" t="str">
        <f>VLOOKUP($C1232,regios!$B:$E,4,0)</f>
        <v>Lower middle income</v>
      </c>
      <c r="C1232" t="s">
        <v>157</v>
      </c>
      <c r="D1232" t="s">
        <v>231</v>
      </c>
      <c r="E1232" t="b">
        <f t="shared" si="38"/>
        <v>1</v>
      </c>
      <c r="F1232" s="6">
        <v>8130258415.2547703</v>
      </c>
      <c r="G1232" s="6">
        <v>26285110</v>
      </c>
      <c r="H1232" s="7">
        <f t="shared" si="39"/>
        <v>309.31042005358813</v>
      </c>
    </row>
    <row r="1233" spans="1:8" x14ac:dyDescent="0.4">
      <c r="A1233">
        <v>1228</v>
      </c>
      <c r="B1233" t="str">
        <f>VLOOKUP($C1233,regios!$B:$E,4,0)</f>
        <v>High income</v>
      </c>
      <c r="C1233" t="s">
        <v>158</v>
      </c>
      <c r="D1233" t="s">
        <v>231</v>
      </c>
      <c r="E1233" t="b">
        <f t="shared" si="38"/>
        <v>0</v>
      </c>
      <c r="F1233" s="6" t="e">
        <v>#N/A</v>
      </c>
      <c r="G1233" s="6">
        <v>10318</v>
      </c>
      <c r="H1233" s="7" t="e">
        <f t="shared" si="39"/>
        <v>#N/A</v>
      </c>
    </row>
    <row r="1234" spans="1:8" x14ac:dyDescent="0.4">
      <c r="A1234">
        <v>1229</v>
      </c>
      <c r="B1234" t="str">
        <f>VLOOKUP($C1234,regios!$B:$E,4,0)</f>
        <v>High income</v>
      </c>
      <c r="C1234" t="s">
        <v>159</v>
      </c>
      <c r="D1234" t="s">
        <v>231</v>
      </c>
      <c r="E1234" t="b">
        <f t="shared" si="38"/>
        <v>1</v>
      </c>
      <c r="F1234" s="6">
        <v>114720129550.09509</v>
      </c>
      <c r="G1234" s="6">
        <v>4133900</v>
      </c>
      <c r="H1234" s="7">
        <f t="shared" si="39"/>
        <v>27751.065470885867</v>
      </c>
    </row>
    <row r="1235" spans="1:8" x14ac:dyDescent="0.4">
      <c r="A1235">
        <v>1230</v>
      </c>
      <c r="B1235" t="str">
        <f>VLOOKUP($C1235,regios!$B:$E,4,0)</f>
        <v>High income</v>
      </c>
      <c r="C1235" t="s">
        <v>160</v>
      </c>
      <c r="D1235" t="s">
        <v>231</v>
      </c>
      <c r="E1235" t="b">
        <f t="shared" si="38"/>
        <v>1</v>
      </c>
      <c r="F1235" s="6">
        <v>31081991677.50325</v>
      </c>
      <c r="G1235" s="6">
        <v>2515192</v>
      </c>
      <c r="H1235" s="7">
        <f t="shared" si="39"/>
        <v>12357.701391187333</v>
      </c>
    </row>
    <row r="1236" spans="1:8" x14ac:dyDescent="0.4">
      <c r="A1236">
        <v>1231</v>
      </c>
      <c r="B1236" t="str">
        <f>VLOOKUP($C1236,regios!$B:$E,4,0)</f>
        <v>Lower middle income</v>
      </c>
      <c r="C1236" t="s">
        <v>161</v>
      </c>
      <c r="D1236" t="s">
        <v>231</v>
      </c>
      <c r="E1236" t="b">
        <f t="shared" si="38"/>
        <v>1</v>
      </c>
      <c r="F1236" s="6">
        <v>145208562960.7666</v>
      </c>
      <c r="G1236" s="6">
        <v>174372098</v>
      </c>
      <c r="H1236" s="7">
        <f t="shared" si="39"/>
        <v>832.75113751723404</v>
      </c>
    </row>
    <row r="1237" spans="1:8" x14ac:dyDescent="0.4">
      <c r="A1237">
        <v>1232</v>
      </c>
      <c r="B1237" t="str">
        <f>VLOOKUP($C1237,regios!$B:$E,4,0)</f>
        <v>High income</v>
      </c>
      <c r="C1237" t="s">
        <v>162</v>
      </c>
      <c r="D1237" t="s">
        <v>231</v>
      </c>
      <c r="E1237" t="b">
        <f t="shared" si="38"/>
        <v>1</v>
      </c>
      <c r="F1237" s="6">
        <v>16374393900</v>
      </c>
      <c r="G1237" s="6">
        <v>3305868</v>
      </c>
      <c r="H1237" s="7">
        <f t="shared" si="39"/>
        <v>4953.1299797814072</v>
      </c>
    </row>
    <row r="1238" spans="1:8" x14ac:dyDescent="0.4">
      <c r="A1238">
        <v>1233</v>
      </c>
      <c r="B1238" t="str">
        <f>VLOOKUP($C1238,regios!$B:$E,4,0)</f>
        <v>Upper middle income</v>
      </c>
      <c r="C1238" t="s">
        <v>163</v>
      </c>
      <c r="D1238" t="s">
        <v>231</v>
      </c>
      <c r="E1238" t="b">
        <f t="shared" si="38"/>
        <v>1</v>
      </c>
      <c r="F1238" s="6">
        <v>76060606060.606064</v>
      </c>
      <c r="G1238" s="6">
        <v>28147267</v>
      </c>
      <c r="H1238" s="7">
        <f t="shared" si="39"/>
        <v>2702.2377007546083</v>
      </c>
    </row>
    <row r="1239" spans="1:8" x14ac:dyDescent="0.4">
      <c r="A1239">
        <v>1234</v>
      </c>
      <c r="B1239" t="str">
        <f>VLOOKUP($C1239,regios!$B:$E,4,0)</f>
        <v>Lower middle income</v>
      </c>
      <c r="C1239" t="s">
        <v>164</v>
      </c>
      <c r="D1239" t="s">
        <v>231</v>
      </c>
      <c r="E1239" t="b">
        <f t="shared" si="38"/>
        <v>1</v>
      </c>
      <c r="F1239" s="6">
        <v>107419977318.1657</v>
      </c>
      <c r="G1239" s="6">
        <v>86261250</v>
      </c>
      <c r="H1239" s="7">
        <f t="shared" si="39"/>
        <v>1245.2865836996993</v>
      </c>
    </row>
    <row r="1240" spans="1:8" x14ac:dyDescent="0.4">
      <c r="A1240">
        <v>1235</v>
      </c>
      <c r="B1240" t="str">
        <f>VLOOKUP($C1240,regios!$B:$E,4,0)</f>
        <v>Upper middle income</v>
      </c>
      <c r="C1240" t="s">
        <v>165</v>
      </c>
      <c r="D1240" t="s">
        <v>231</v>
      </c>
      <c r="E1240" t="b">
        <f t="shared" si="38"/>
        <v>1</v>
      </c>
      <c r="F1240" s="6">
        <v>190452900</v>
      </c>
      <c r="G1240" s="6">
        <v>19831</v>
      </c>
      <c r="H1240" s="7">
        <f t="shared" si="39"/>
        <v>9603.7970853713887</v>
      </c>
    </row>
    <row r="1241" spans="1:8" x14ac:dyDescent="0.4">
      <c r="A1241">
        <v>1236</v>
      </c>
      <c r="B1241" t="str">
        <f>VLOOKUP($C1241,regios!$B:$E,4,0)</f>
        <v>Lower middle income</v>
      </c>
      <c r="C1241" t="s">
        <v>166</v>
      </c>
      <c r="D1241" t="s">
        <v>231</v>
      </c>
      <c r="E1241" t="b">
        <f t="shared" si="38"/>
        <v>1</v>
      </c>
      <c r="F1241" s="6">
        <v>4865892972.2759514</v>
      </c>
      <c r="G1241" s="6">
        <v>6498817.9999999991</v>
      </c>
      <c r="H1241" s="7">
        <f t="shared" si="39"/>
        <v>748.7350734050334</v>
      </c>
    </row>
    <row r="1242" spans="1:8" x14ac:dyDescent="0.4">
      <c r="A1242">
        <v>1237</v>
      </c>
      <c r="B1242" t="str">
        <f>VLOOKUP($C1242,regios!$B:$E,4,0)</f>
        <v>High income</v>
      </c>
      <c r="C1242" t="s">
        <v>167</v>
      </c>
      <c r="D1242" t="s">
        <v>231</v>
      </c>
      <c r="E1242" t="b">
        <f t="shared" si="38"/>
        <v>1</v>
      </c>
      <c r="F1242" s="6">
        <v>306145944824.9303</v>
      </c>
      <c r="G1242" s="6">
        <v>38165445</v>
      </c>
      <c r="H1242" s="7">
        <f t="shared" si="39"/>
        <v>8021.5478903738785</v>
      </c>
    </row>
    <row r="1243" spans="1:8" x14ac:dyDescent="0.4">
      <c r="A1243">
        <v>1238</v>
      </c>
      <c r="B1243" t="str">
        <f>VLOOKUP($C1243,regios!$B:$E,4,0)</f>
        <v>High income</v>
      </c>
      <c r="C1243" t="s">
        <v>168</v>
      </c>
      <c r="D1243" t="s">
        <v>231</v>
      </c>
      <c r="E1243" t="b">
        <f t="shared" si="38"/>
        <v>1</v>
      </c>
      <c r="F1243" s="6">
        <v>83914521300</v>
      </c>
      <c r="G1243" s="6">
        <v>3821362</v>
      </c>
      <c r="H1243" s="7">
        <f t="shared" si="39"/>
        <v>21959.322696986048</v>
      </c>
    </row>
    <row r="1244" spans="1:8" x14ac:dyDescent="0.4">
      <c r="A1244">
        <v>1239</v>
      </c>
      <c r="B1244" t="str">
        <f>VLOOKUP($C1244,regios!$B:$E,4,0)</f>
        <v>Low income</v>
      </c>
      <c r="C1244" t="s">
        <v>169</v>
      </c>
      <c r="D1244" t="s">
        <v>231</v>
      </c>
      <c r="E1244" t="b">
        <f t="shared" si="38"/>
        <v>0</v>
      </c>
      <c r="F1244" s="6" t="e">
        <v>#N/A</v>
      </c>
      <c r="G1244" s="6">
        <v>24100982</v>
      </c>
      <c r="H1244" s="7" t="e">
        <f t="shared" si="39"/>
        <v>#N/A</v>
      </c>
    </row>
    <row r="1245" spans="1:8" x14ac:dyDescent="0.4">
      <c r="A1245">
        <v>1240</v>
      </c>
      <c r="B1245" t="str">
        <f>VLOOKUP($C1245,regios!$B:$E,4,0)</f>
        <v>High income</v>
      </c>
      <c r="C1245" t="s">
        <v>170</v>
      </c>
      <c r="D1245" t="s">
        <v>231</v>
      </c>
      <c r="E1245" t="b">
        <f t="shared" si="38"/>
        <v>1</v>
      </c>
      <c r="F1245" s="6">
        <v>197253876704.9213</v>
      </c>
      <c r="G1245" s="6">
        <v>10503330</v>
      </c>
      <c r="H1245" s="7">
        <f t="shared" si="39"/>
        <v>18780.127512409996</v>
      </c>
    </row>
    <row r="1246" spans="1:8" x14ac:dyDescent="0.4">
      <c r="A1246">
        <v>1241</v>
      </c>
      <c r="B1246" t="str">
        <f>VLOOKUP($C1246,regios!$B:$E,4,0)</f>
        <v>Upper middle income</v>
      </c>
      <c r="C1246" t="s">
        <v>171</v>
      </c>
      <c r="D1246" t="s">
        <v>231</v>
      </c>
      <c r="E1246" t="b">
        <f t="shared" si="38"/>
        <v>1</v>
      </c>
      <c r="F1246" s="6">
        <v>10737500188.11231</v>
      </c>
      <c r="G1246" s="6">
        <v>5476878</v>
      </c>
      <c r="H1246" s="7">
        <f t="shared" si="39"/>
        <v>1960.5147655493349</v>
      </c>
    </row>
    <row r="1247" spans="1:8" x14ac:dyDescent="0.4">
      <c r="A1247">
        <v>1242</v>
      </c>
      <c r="B1247" t="str">
        <f>VLOOKUP($C1247,regios!$B:$E,4,0)</f>
        <v>Upper middle income</v>
      </c>
      <c r="C1247" t="s">
        <v>172</v>
      </c>
      <c r="D1247" t="s">
        <v>231</v>
      </c>
      <c r="E1247" t="b">
        <f t="shared" si="38"/>
        <v>1</v>
      </c>
      <c r="F1247" s="6">
        <v>5125700000</v>
      </c>
      <c r="G1247" s="6">
        <v>3320396</v>
      </c>
      <c r="H1247" s="7">
        <f t="shared" si="39"/>
        <v>1543.7014139277364</v>
      </c>
    </row>
    <row r="1248" spans="1:8" x14ac:dyDescent="0.4">
      <c r="A1248">
        <v>1243</v>
      </c>
      <c r="B1248" t="str">
        <f>VLOOKUP($C1248,regios!$B:$E,4,0)</f>
        <v>High income</v>
      </c>
      <c r="C1248" t="s">
        <v>173</v>
      </c>
      <c r="D1248" t="s">
        <v>231</v>
      </c>
      <c r="E1248" t="b">
        <f t="shared" si="38"/>
        <v>1</v>
      </c>
      <c r="F1248" s="6">
        <v>5705052134.542532</v>
      </c>
      <c r="G1248" s="6">
        <v>271060</v>
      </c>
      <c r="H1248" s="7">
        <f t="shared" si="39"/>
        <v>21047.192999861771</v>
      </c>
    </row>
    <row r="1249" spans="1:8" x14ac:dyDescent="0.4">
      <c r="A1249">
        <v>1244</v>
      </c>
      <c r="B1249" t="str">
        <f>VLOOKUP($C1249,regios!$B:$E,4,0)</f>
        <v>High income</v>
      </c>
      <c r="C1249" t="s">
        <v>174</v>
      </c>
      <c r="D1249" t="s">
        <v>231</v>
      </c>
      <c r="E1249" t="b">
        <f t="shared" si="38"/>
        <v>1</v>
      </c>
      <c r="F1249" s="6">
        <v>44530494505.494507</v>
      </c>
      <c r="G1249" s="6">
        <v>848710</v>
      </c>
      <c r="H1249" s="7">
        <f t="shared" si="39"/>
        <v>52468.445647505636</v>
      </c>
    </row>
    <row r="1250" spans="1:8" x14ac:dyDescent="0.4">
      <c r="A1250">
        <v>1245</v>
      </c>
      <c r="B1250" t="str">
        <f>VLOOKUP($C1250,regios!$B:$E,4,0)</f>
        <v>High income</v>
      </c>
      <c r="C1250" t="s">
        <v>175</v>
      </c>
      <c r="D1250" t="s">
        <v>231</v>
      </c>
      <c r="E1250" t="b">
        <f t="shared" si="38"/>
        <v>1</v>
      </c>
      <c r="F1250" s="6">
        <v>98454380120.076065</v>
      </c>
      <c r="G1250" s="6">
        <v>21319685</v>
      </c>
      <c r="H1250" s="7">
        <f t="shared" si="39"/>
        <v>4618.0035080291318</v>
      </c>
    </row>
    <row r="1251" spans="1:8" x14ac:dyDescent="0.4">
      <c r="A1251">
        <v>1246</v>
      </c>
      <c r="B1251" t="str">
        <f>VLOOKUP($C1251,regios!$B:$E,4,0)</f>
        <v>Upper middle income</v>
      </c>
      <c r="C1251" t="s">
        <v>176</v>
      </c>
      <c r="D1251" t="s">
        <v>231</v>
      </c>
      <c r="E1251" t="b">
        <f t="shared" si="38"/>
        <v>1</v>
      </c>
      <c r="F1251" s="6">
        <v>764015973481.11023</v>
      </c>
      <c r="G1251" s="6">
        <v>143518814</v>
      </c>
      <c r="H1251" s="7">
        <f t="shared" si="39"/>
        <v>5323.4551776682756</v>
      </c>
    </row>
    <row r="1252" spans="1:8" x14ac:dyDescent="0.4">
      <c r="A1252">
        <v>1247</v>
      </c>
      <c r="B1252" t="str">
        <f>VLOOKUP($C1252,regios!$B:$E,4,0)</f>
        <v>Low income</v>
      </c>
      <c r="C1252" t="s">
        <v>177</v>
      </c>
      <c r="D1252" t="s">
        <v>231</v>
      </c>
      <c r="E1252" t="b">
        <f t="shared" si="38"/>
        <v>1</v>
      </c>
      <c r="F1252" s="6">
        <v>2933999088.5991349</v>
      </c>
      <c r="G1252" s="6">
        <v>9026299</v>
      </c>
      <c r="H1252" s="7">
        <f t="shared" si="39"/>
        <v>325.05006632276803</v>
      </c>
    </row>
    <row r="1253" spans="1:8" x14ac:dyDescent="0.4">
      <c r="A1253">
        <v>1248</v>
      </c>
      <c r="B1253" t="str">
        <f>VLOOKUP($C1253,regios!$B:$E,4,0)</f>
        <v>High income</v>
      </c>
      <c r="C1253" t="s">
        <v>178</v>
      </c>
      <c r="D1253" t="s">
        <v>231</v>
      </c>
      <c r="E1253" t="b">
        <f t="shared" si="38"/>
        <v>1</v>
      </c>
      <c r="F1253" s="6">
        <v>328459700124.06403</v>
      </c>
      <c r="G1253" s="6">
        <v>24397644</v>
      </c>
      <c r="H1253" s="7">
        <f t="shared" si="39"/>
        <v>13462.763048926528</v>
      </c>
    </row>
    <row r="1254" spans="1:8" x14ac:dyDescent="0.4">
      <c r="A1254">
        <v>1249</v>
      </c>
      <c r="B1254" t="str">
        <f>VLOOKUP($C1254,regios!$B:$E,4,0)</f>
        <v>Low income</v>
      </c>
      <c r="C1254" t="s">
        <v>179</v>
      </c>
      <c r="D1254" t="s">
        <v>231</v>
      </c>
      <c r="E1254" t="b">
        <f t="shared" si="38"/>
        <v>1</v>
      </c>
      <c r="F1254" s="6">
        <v>35182711987.974007</v>
      </c>
      <c r="G1254" s="6">
        <v>29540577</v>
      </c>
      <c r="H1254" s="7">
        <f t="shared" si="39"/>
        <v>1190.996099635224</v>
      </c>
    </row>
    <row r="1255" spans="1:8" x14ac:dyDescent="0.4">
      <c r="A1255">
        <v>1250</v>
      </c>
      <c r="B1255" t="str">
        <f>VLOOKUP($C1255,regios!$B:$E,4,0)</f>
        <v>Lower middle income</v>
      </c>
      <c r="C1255" t="s">
        <v>180</v>
      </c>
      <c r="D1255" t="s">
        <v>231</v>
      </c>
      <c r="E1255" t="b">
        <f t="shared" si="38"/>
        <v>1</v>
      </c>
      <c r="F1255" s="6">
        <v>11009033437.939039</v>
      </c>
      <c r="G1255" s="6">
        <v>10974057</v>
      </c>
      <c r="H1255" s="7">
        <f t="shared" si="39"/>
        <v>1003.187193026156</v>
      </c>
    </row>
    <row r="1256" spans="1:8" x14ac:dyDescent="0.4">
      <c r="A1256">
        <v>1251</v>
      </c>
      <c r="B1256" t="str">
        <f>VLOOKUP($C1256,regios!$B:$E,4,0)</f>
        <v>High income</v>
      </c>
      <c r="C1256" t="s">
        <v>181</v>
      </c>
      <c r="D1256" t="s">
        <v>231</v>
      </c>
      <c r="E1256" t="b">
        <f t="shared" si="38"/>
        <v>1</v>
      </c>
      <c r="F1256" s="6">
        <v>127807848728.3983</v>
      </c>
      <c r="G1256" s="6">
        <v>4265762</v>
      </c>
      <c r="H1256" s="7">
        <f t="shared" si="39"/>
        <v>29961.317281273146</v>
      </c>
    </row>
    <row r="1257" spans="1:8" x14ac:dyDescent="0.4">
      <c r="A1257">
        <v>1252</v>
      </c>
      <c r="B1257" t="str">
        <f>VLOOKUP($C1257,regios!$B:$E,4,0)</f>
        <v>Lower middle income</v>
      </c>
      <c r="C1257" t="s">
        <v>182</v>
      </c>
      <c r="D1257" t="s">
        <v>231</v>
      </c>
      <c r="E1257" t="b">
        <f t="shared" si="38"/>
        <v>1</v>
      </c>
      <c r="F1257" s="6">
        <v>552864570.22581923</v>
      </c>
      <c r="G1257" s="6">
        <v>482486</v>
      </c>
      <c r="H1257" s="7">
        <f t="shared" si="39"/>
        <v>1145.8665541089674</v>
      </c>
    </row>
    <row r="1258" spans="1:8" x14ac:dyDescent="0.4">
      <c r="A1258">
        <v>1253</v>
      </c>
      <c r="B1258" t="str">
        <f>VLOOKUP($C1258,regios!$B:$E,4,0)</f>
        <v>Low income</v>
      </c>
      <c r="C1258" t="s">
        <v>183</v>
      </c>
      <c r="D1258" t="s">
        <v>231</v>
      </c>
      <c r="E1258" t="b">
        <f t="shared" si="38"/>
        <v>1</v>
      </c>
      <c r="F1258" s="6">
        <v>1627058424.9380879</v>
      </c>
      <c r="G1258" s="6">
        <v>5683334</v>
      </c>
      <c r="H1258" s="7">
        <f t="shared" si="39"/>
        <v>286.28590628987985</v>
      </c>
    </row>
    <row r="1259" spans="1:8" x14ac:dyDescent="0.4">
      <c r="A1259">
        <v>1254</v>
      </c>
      <c r="B1259" t="str">
        <f>VLOOKUP($C1259,regios!$B:$E,4,0)</f>
        <v>Upper middle income</v>
      </c>
      <c r="C1259" t="s">
        <v>184</v>
      </c>
      <c r="D1259" t="s">
        <v>231</v>
      </c>
      <c r="E1259" t="b">
        <f t="shared" si="38"/>
        <v>1</v>
      </c>
      <c r="F1259" s="6">
        <v>14698000000</v>
      </c>
      <c r="G1259" s="6">
        <v>6037817</v>
      </c>
      <c r="H1259" s="7">
        <f t="shared" si="39"/>
        <v>2434.3235311702888</v>
      </c>
    </row>
    <row r="1260" spans="1:8" x14ac:dyDescent="0.4">
      <c r="A1260">
        <v>1255</v>
      </c>
      <c r="B1260" t="str">
        <f>VLOOKUP($C1260,regios!$B:$E,4,0)</f>
        <v>High income</v>
      </c>
      <c r="C1260" t="s">
        <v>185</v>
      </c>
      <c r="D1260" t="s">
        <v>231</v>
      </c>
      <c r="E1260" t="b">
        <f t="shared" si="38"/>
        <v>1</v>
      </c>
      <c r="F1260" s="6">
        <v>1785847531.401567</v>
      </c>
      <c r="G1260" s="6">
        <v>29508</v>
      </c>
      <c r="H1260" s="7">
        <f t="shared" si="39"/>
        <v>60520.792036111125</v>
      </c>
    </row>
    <row r="1261" spans="1:8" x14ac:dyDescent="0.4">
      <c r="A1261">
        <v>1256</v>
      </c>
      <c r="B1261" t="str">
        <f>VLOOKUP($C1261,regios!$B:$E,4,0)</f>
        <v>Low income</v>
      </c>
      <c r="C1261" t="s">
        <v>186</v>
      </c>
      <c r="D1261" t="s">
        <v>231</v>
      </c>
      <c r="E1261" t="b">
        <f t="shared" si="38"/>
        <v>0</v>
      </c>
      <c r="F1261" s="6" t="e">
        <v>#N/A</v>
      </c>
      <c r="G1261" s="6">
        <v>10467292</v>
      </c>
      <c r="H1261" s="7" t="e">
        <f t="shared" si="39"/>
        <v>#N/A</v>
      </c>
    </row>
    <row r="1262" spans="1:8" x14ac:dyDescent="0.4">
      <c r="A1262">
        <v>1257</v>
      </c>
      <c r="B1262" t="str">
        <f>VLOOKUP($C1262,regios!$B:$E,4,0)</f>
        <v>Upper middle income</v>
      </c>
      <c r="C1262" t="s">
        <v>187</v>
      </c>
      <c r="D1262" t="s">
        <v>231</v>
      </c>
      <c r="E1262" t="b">
        <f t="shared" si="38"/>
        <v>1</v>
      </c>
      <c r="F1262" s="6">
        <v>27683225959.246811</v>
      </c>
      <c r="G1262" s="6">
        <v>7440769</v>
      </c>
      <c r="H1262" s="7">
        <f t="shared" si="39"/>
        <v>3720.4791546743099</v>
      </c>
    </row>
    <row r="1263" spans="1:8" x14ac:dyDescent="0.4">
      <c r="A1263">
        <v>1258</v>
      </c>
      <c r="B1263" t="str">
        <f>VLOOKUP($C1263,regios!$B:$E,4,0)</f>
        <v>Low income</v>
      </c>
      <c r="C1263" t="s">
        <v>188</v>
      </c>
      <c r="D1263" t="s">
        <v>231</v>
      </c>
      <c r="E1263" t="b">
        <f t="shared" si="38"/>
        <v>0</v>
      </c>
      <c r="F1263" s="6" t="e">
        <v>#N/A</v>
      </c>
      <c r="G1263" s="6">
        <v>7662654.0000000009</v>
      </c>
      <c r="H1263" s="7" t="e">
        <f t="shared" si="39"/>
        <v>#N/A</v>
      </c>
    </row>
    <row r="1264" spans="1:8" x14ac:dyDescent="0.4">
      <c r="A1264">
        <v>1259</v>
      </c>
      <c r="B1264" t="str">
        <f>VLOOKUP($C1264,regios!$B:$E,4,0)</f>
        <v>Lower middle income</v>
      </c>
      <c r="C1264" t="s">
        <v>189</v>
      </c>
      <c r="D1264" t="s">
        <v>231</v>
      </c>
      <c r="E1264" t="b">
        <f t="shared" si="38"/>
        <v>1</v>
      </c>
      <c r="F1264" s="6">
        <v>136450662.3905921</v>
      </c>
      <c r="G1264" s="6">
        <v>161680</v>
      </c>
      <c r="H1264" s="7">
        <f t="shared" si="39"/>
        <v>843.95511127283589</v>
      </c>
    </row>
    <row r="1265" spans="1:8" x14ac:dyDescent="0.4">
      <c r="A1265">
        <v>1260</v>
      </c>
      <c r="B1265" t="str">
        <f>VLOOKUP($C1265,regios!$B:$E,4,0)</f>
        <v>Upper middle income</v>
      </c>
      <c r="C1265" t="s">
        <v>190</v>
      </c>
      <c r="D1265" t="s">
        <v>231</v>
      </c>
      <c r="E1265" t="b">
        <f t="shared" si="38"/>
        <v>1</v>
      </c>
      <c r="F1265" s="6">
        <v>1793410397.387383</v>
      </c>
      <c r="G1265" s="6">
        <v>516220.00000000012</v>
      </c>
      <c r="H1265" s="7">
        <f t="shared" si="39"/>
        <v>3474.1203312296743</v>
      </c>
    </row>
    <row r="1266" spans="1:8" x14ac:dyDescent="0.4">
      <c r="A1266">
        <v>1261</v>
      </c>
      <c r="B1266" t="str">
        <f>VLOOKUP($C1266,regios!$B:$E,4,0)</f>
        <v>High income</v>
      </c>
      <c r="C1266" t="s">
        <v>191</v>
      </c>
      <c r="D1266" t="s">
        <v>231</v>
      </c>
      <c r="E1266" t="b">
        <f t="shared" si="38"/>
        <v>1</v>
      </c>
      <c r="F1266" s="6">
        <v>62808723476.71904</v>
      </c>
      <c r="G1266" s="6">
        <v>5372807</v>
      </c>
      <c r="H1266" s="7">
        <f t="shared" si="39"/>
        <v>11690.11346894073</v>
      </c>
    </row>
    <row r="1267" spans="1:8" x14ac:dyDescent="0.4">
      <c r="A1267">
        <v>1262</v>
      </c>
      <c r="B1267" t="str">
        <f>VLOOKUP($C1267,regios!$B:$E,4,0)</f>
        <v>High income</v>
      </c>
      <c r="C1267" t="s">
        <v>192</v>
      </c>
      <c r="D1267" t="s">
        <v>231</v>
      </c>
      <c r="E1267" t="b">
        <f t="shared" si="38"/>
        <v>1</v>
      </c>
      <c r="F1267" s="6">
        <v>36206395970.650414</v>
      </c>
      <c r="G1267" s="6">
        <v>2000474</v>
      </c>
      <c r="H1267" s="7">
        <f t="shared" si="39"/>
        <v>18098.908544000278</v>
      </c>
    </row>
    <row r="1268" spans="1:8" x14ac:dyDescent="0.4">
      <c r="A1268">
        <v>1263</v>
      </c>
      <c r="B1268" t="str">
        <f>VLOOKUP($C1268,regios!$B:$E,4,0)</f>
        <v>High income</v>
      </c>
      <c r="C1268" t="s">
        <v>193</v>
      </c>
      <c r="D1268" t="s">
        <v>231</v>
      </c>
      <c r="E1268" t="b">
        <f t="shared" si="38"/>
        <v>1</v>
      </c>
      <c r="F1268" s="6">
        <v>392218088878.77863</v>
      </c>
      <c r="G1268" s="6">
        <v>9029572</v>
      </c>
      <c r="H1268" s="7">
        <f t="shared" si="39"/>
        <v>43437.06311647757</v>
      </c>
    </row>
    <row r="1269" spans="1:8" x14ac:dyDescent="0.4">
      <c r="A1269">
        <v>1264</v>
      </c>
      <c r="B1269" t="str">
        <f>VLOOKUP($C1269,regios!$B:$E,4,0)</f>
        <v>Lower middle income</v>
      </c>
      <c r="C1269" t="s">
        <v>194</v>
      </c>
      <c r="D1269" t="s">
        <v>231</v>
      </c>
      <c r="E1269" t="b">
        <f t="shared" si="38"/>
        <v>1</v>
      </c>
      <c r="F1269" s="6">
        <v>3178112498.6791062</v>
      </c>
      <c r="G1269" s="6">
        <v>1071886</v>
      </c>
      <c r="H1269" s="7">
        <f t="shared" si="39"/>
        <v>2964.9724865135904</v>
      </c>
    </row>
    <row r="1270" spans="1:8" x14ac:dyDescent="0.4">
      <c r="A1270">
        <v>1265</v>
      </c>
      <c r="B1270" t="str">
        <f>VLOOKUP($C1270,regios!$B:$E,4,0)</f>
        <v>High income</v>
      </c>
      <c r="C1270" t="s">
        <v>195</v>
      </c>
      <c r="D1270" t="s">
        <v>231</v>
      </c>
      <c r="E1270" t="b">
        <f t="shared" si="38"/>
        <v>0</v>
      </c>
      <c r="F1270" s="6" t="e">
        <v>#N/A</v>
      </c>
      <c r="G1270" s="6">
        <v>33011</v>
      </c>
      <c r="H1270" s="7" t="e">
        <f t="shared" si="39"/>
        <v>#N/A</v>
      </c>
    </row>
    <row r="1271" spans="1:8" x14ac:dyDescent="0.4">
      <c r="A1271">
        <v>1266</v>
      </c>
      <c r="B1271" t="str">
        <f>VLOOKUP($C1271,regios!$B:$E,4,0)</f>
        <v>High income</v>
      </c>
      <c r="C1271" t="s">
        <v>196</v>
      </c>
      <c r="D1271" t="s">
        <v>231</v>
      </c>
      <c r="E1271" t="b">
        <f t="shared" si="38"/>
        <v>1</v>
      </c>
      <c r="F1271" s="6">
        <v>977899381.81818175</v>
      </c>
      <c r="G1271" s="6">
        <v>82858</v>
      </c>
      <c r="H1271" s="7">
        <f t="shared" si="39"/>
        <v>11802.111827683286</v>
      </c>
    </row>
    <row r="1272" spans="1:8" x14ac:dyDescent="0.4">
      <c r="A1272">
        <v>1267</v>
      </c>
      <c r="B1272" t="str">
        <f>VLOOKUP($C1272,regios!$B:$E,4,0)</f>
        <v>Low income</v>
      </c>
      <c r="C1272" t="s">
        <v>197</v>
      </c>
      <c r="D1272" t="s">
        <v>231</v>
      </c>
      <c r="E1272" t="b">
        <f t="shared" si="38"/>
        <v>1</v>
      </c>
      <c r="F1272" s="6">
        <v>134203830734.9666</v>
      </c>
      <c r="G1272" s="6">
        <v>18583557</v>
      </c>
      <c r="H1272" s="7">
        <f t="shared" si="39"/>
        <v>7221.6438830825873</v>
      </c>
    </row>
    <row r="1273" spans="1:8" x14ac:dyDescent="0.4">
      <c r="A1273">
        <v>1268</v>
      </c>
      <c r="B1273" t="str">
        <f>VLOOKUP($C1273,regios!$B:$E,4,0)</f>
        <v>High income</v>
      </c>
      <c r="C1273" t="s">
        <v>198</v>
      </c>
      <c r="D1273" t="s">
        <v>231</v>
      </c>
      <c r="E1273" t="b">
        <f t="shared" si="38"/>
        <v>1</v>
      </c>
      <c r="F1273" s="6">
        <v>578645800</v>
      </c>
      <c r="G1273" s="6">
        <v>23995</v>
      </c>
      <c r="H1273" s="7">
        <f t="shared" si="39"/>
        <v>24115.265680350072</v>
      </c>
    </row>
    <row r="1274" spans="1:8" x14ac:dyDescent="0.4">
      <c r="A1274">
        <v>1269</v>
      </c>
      <c r="B1274" t="str">
        <f>VLOOKUP($C1274,regios!$B:$E,4,0)</f>
        <v>Low income</v>
      </c>
      <c r="C1274" t="s">
        <v>199</v>
      </c>
      <c r="D1274" t="s">
        <v>231</v>
      </c>
      <c r="E1274" t="b">
        <f t="shared" si="38"/>
        <v>1</v>
      </c>
      <c r="F1274" s="6">
        <v>6649307523.6437731</v>
      </c>
      <c r="G1274" s="6">
        <v>10005012</v>
      </c>
      <c r="H1274" s="7">
        <f t="shared" si="39"/>
        <v>664.59765601918048</v>
      </c>
    </row>
    <row r="1275" spans="1:8" x14ac:dyDescent="0.4">
      <c r="A1275">
        <v>1270</v>
      </c>
      <c r="B1275" t="str">
        <f>VLOOKUP($C1275,regios!$B:$E,4,0)</f>
        <v>Low income</v>
      </c>
      <c r="C1275" t="s">
        <v>200</v>
      </c>
      <c r="D1275" t="s">
        <v>231</v>
      </c>
      <c r="E1275" t="b">
        <f t="shared" si="38"/>
        <v>1</v>
      </c>
      <c r="F1275" s="6">
        <v>2281483015.5666971</v>
      </c>
      <c r="G1275" s="6">
        <v>5711597</v>
      </c>
      <c r="H1275" s="7">
        <f t="shared" si="39"/>
        <v>399.4474777486397</v>
      </c>
    </row>
    <row r="1276" spans="1:8" x14ac:dyDescent="0.4">
      <c r="A1276">
        <v>1271</v>
      </c>
      <c r="B1276" t="str">
        <f>VLOOKUP($C1276,regios!$B:$E,4,0)</f>
        <v>Upper middle income</v>
      </c>
      <c r="C1276" t="s">
        <v>201</v>
      </c>
      <c r="D1276" t="s">
        <v>231</v>
      </c>
      <c r="E1276" t="b">
        <f t="shared" si="38"/>
        <v>1</v>
      </c>
      <c r="F1276" s="6">
        <v>189318408468.59521</v>
      </c>
      <c r="G1276" s="6">
        <v>65821360</v>
      </c>
      <c r="H1276" s="7">
        <f t="shared" si="39"/>
        <v>2876.2457729313892</v>
      </c>
    </row>
    <row r="1277" spans="1:8" x14ac:dyDescent="0.4">
      <c r="A1277">
        <v>1272</v>
      </c>
      <c r="B1277" t="str">
        <f>VLOOKUP($C1277,regios!$B:$E,4,0)</f>
        <v>Lower middle income</v>
      </c>
      <c r="C1277" t="s">
        <v>202</v>
      </c>
      <c r="D1277" t="s">
        <v>231</v>
      </c>
      <c r="E1277" t="b">
        <f t="shared" si="38"/>
        <v>1</v>
      </c>
      <c r="F1277" s="6">
        <v>2312352267.9624758</v>
      </c>
      <c r="G1277" s="6">
        <v>6929145</v>
      </c>
      <c r="H1277" s="7">
        <f t="shared" si="39"/>
        <v>333.71393843864945</v>
      </c>
    </row>
    <row r="1278" spans="1:8" x14ac:dyDescent="0.4">
      <c r="A1278">
        <v>1273</v>
      </c>
      <c r="B1278" t="str">
        <f>VLOOKUP($C1278,regios!$B:$E,4,0)</f>
        <v>Upper middle income</v>
      </c>
      <c r="C1278" t="s">
        <v>203</v>
      </c>
      <c r="D1278" t="s">
        <v>231</v>
      </c>
      <c r="E1278" t="b">
        <f t="shared" si="38"/>
        <v>1</v>
      </c>
      <c r="F1278" s="6">
        <v>8103901996.3702335</v>
      </c>
      <c r="G1278" s="6">
        <v>4885775</v>
      </c>
      <c r="H1278" s="7">
        <f t="shared" si="39"/>
        <v>1658.6727789082047</v>
      </c>
    </row>
    <row r="1279" spans="1:8" x14ac:dyDescent="0.4">
      <c r="A1279">
        <v>1274</v>
      </c>
      <c r="B1279" t="str">
        <f>VLOOKUP($C1279,regios!$B:$E,4,0)</f>
        <v>Lower middle income</v>
      </c>
      <c r="C1279" t="s">
        <v>204</v>
      </c>
      <c r="D1279" t="s">
        <v>231</v>
      </c>
      <c r="E1279" t="b">
        <f t="shared" si="38"/>
        <v>1</v>
      </c>
      <c r="F1279" s="6">
        <v>462268000</v>
      </c>
      <c r="G1279" s="6">
        <v>969313</v>
      </c>
      <c r="H1279" s="7">
        <f t="shared" si="39"/>
        <v>476.90271357136447</v>
      </c>
    </row>
    <row r="1280" spans="1:8" x14ac:dyDescent="0.4">
      <c r="A1280">
        <v>1275</v>
      </c>
      <c r="B1280" t="str">
        <f>VLOOKUP($C1280,regios!$B:$E,4,0)</f>
        <v>Upper middle income</v>
      </c>
      <c r="C1280" t="s">
        <v>205</v>
      </c>
      <c r="D1280" t="s">
        <v>231</v>
      </c>
      <c r="E1280" t="b">
        <f t="shared" si="38"/>
        <v>1</v>
      </c>
      <c r="F1280" s="6">
        <v>261803684.24175349</v>
      </c>
      <c r="G1280" s="6">
        <v>105633</v>
      </c>
      <c r="H1280" s="7">
        <f t="shared" si="39"/>
        <v>2478.427046867489</v>
      </c>
    </row>
    <row r="1281" spans="1:8" x14ac:dyDescent="0.4">
      <c r="A1281">
        <v>1276</v>
      </c>
      <c r="B1281" t="str">
        <f>VLOOKUP($C1281,regios!$B:$E,4,0)</f>
        <v>High income</v>
      </c>
      <c r="C1281" t="s">
        <v>206</v>
      </c>
      <c r="D1281" t="s">
        <v>231</v>
      </c>
      <c r="E1281" t="b">
        <f t="shared" si="38"/>
        <v>1</v>
      </c>
      <c r="F1281" s="6">
        <v>15982282462.378559</v>
      </c>
      <c r="G1281" s="6">
        <v>1369075</v>
      </c>
      <c r="H1281" s="7">
        <f t="shared" si="39"/>
        <v>11673.781540367445</v>
      </c>
    </row>
    <row r="1282" spans="1:8" x14ac:dyDescent="0.4">
      <c r="A1282">
        <v>1277</v>
      </c>
      <c r="B1282" t="str">
        <f>VLOOKUP($C1282,regios!$B:$E,4,0)</f>
        <v>Lower middle income</v>
      </c>
      <c r="C1282" t="s">
        <v>207</v>
      </c>
      <c r="D1282" t="s">
        <v>231</v>
      </c>
      <c r="E1282" t="b">
        <f t="shared" si="38"/>
        <v>1</v>
      </c>
      <c r="F1282" s="6">
        <v>32272186694.804279</v>
      </c>
      <c r="G1282" s="6">
        <v>10388344</v>
      </c>
      <c r="H1282" s="7">
        <f t="shared" si="39"/>
        <v>3106.5766300003424</v>
      </c>
    </row>
    <row r="1283" spans="1:8" x14ac:dyDescent="0.4">
      <c r="A1283">
        <v>1278</v>
      </c>
      <c r="B1283" t="str">
        <f>VLOOKUP($C1283,regios!$B:$E,4,0)</f>
        <v>Upper middle income</v>
      </c>
      <c r="C1283" t="s">
        <v>208</v>
      </c>
      <c r="D1283" t="s">
        <v>231</v>
      </c>
      <c r="E1283" t="b">
        <f t="shared" si="38"/>
        <v>1</v>
      </c>
      <c r="F1283" s="6">
        <v>506314717661.6554</v>
      </c>
      <c r="G1283" s="6">
        <v>68704715</v>
      </c>
      <c r="H1283" s="7">
        <f t="shared" si="39"/>
        <v>7369.4318892328629</v>
      </c>
    </row>
    <row r="1284" spans="1:8" x14ac:dyDescent="0.4">
      <c r="A1284">
        <v>1279</v>
      </c>
      <c r="B1284" t="str">
        <f>VLOOKUP($C1284,regios!$B:$E,4,0)</f>
        <v>Upper middle income</v>
      </c>
      <c r="C1284" t="s">
        <v>209</v>
      </c>
      <c r="D1284" t="s">
        <v>231</v>
      </c>
      <c r="E1284" t="b">
        <f t="shared" si="38"/>
        <v>1</v>
      </c>
      <c r="F1284" s="6">
        <v>22909979.816307779</v>
      </c>
      <c r="G1284" s="6">
        <v>9912</v>
      </c>
      <c r="H1284" s="7">
        <f t="shared" si="39"/>
        <v>2311.3377538647883</v>
      </c>
    </row>
    <row r="1285" spans="1:8" x14ac:dyDescent="0.4">
      <c r="A1285">
        <v>1280</v>
      </c>
      <c r="B1285" t="str">
        <f>VLOOKUP($C1285,regios!$B:$E,4,0)</f>
        <v>Lower middle income</v>
      </c>
      <c r="C1285" t="s">
        <v>210</v>
      </c>
      <c r="D1285" t="s">
        <v>231</v>
      </c>
      <c r="E1285" t="b">
        <f t="shared" si="38"/>
        <v>1</v>
      </c>
      <c r="F1285" s="6">
        <v>18395383647.497459</v>
      </c>
      <c r="G1285" s="6">
        <v>39439505</v>
      </c>
      <c r="H1285" s="7">
        <f t="shared" si="39"/>
        <v>466.42024659025157</v>
      </c>
    </row>
    <row r="1286" spans="1:8" x14ac:dyDescent="0.4">
      <c r="A1286">
        <v>1281</v>
      </c>
      <c r="B1286" t="str">
        <f>VLOOKUP($C1286,regios!$B:$E,4,0)</f>
        <v>Low income</v>
      </c>
      <c r="C1286" t="s">
        <v>211</v>
      </c>
      <c r="D1286" t="s">
        <v>231</v>
      </c>
      <c r="E1286" t="b">
        <f t="shared" si="38"/>
        <v>1</v>
      </c>
      <c r="F1286" s="6">
        <v>9239221763.0579262</v>
      </c>
      <c r="G1286" s="6">
        <v>27946588</v>
      </c>
      <c r="H1286" s="7">
        <f t="shared" si="39"/>
        <v>330.602854382722</v>
      </c>
    </row>
    <row r="1287" spans="1:8" x14ac:dyDescent="0.4">
      <c r="A1287">
        <v>1282</v>
      </c>
      <c r="B1287" t="str">
        <f>VLOOKUP($C1287,regios!$B:$E,4,0)</f>
        <v>Lower middle income</v>
      </c>
      <c r="C1287" t="s">
        <v>212</v>
      </c>
      <c r="D1287" t="s">
        <v>231</v>
      </c>
      <c r="E1287" t="b">
        <f t="shared" ref="E1287:E1350" si="40">NOT(ISERROR(F1287))</f>
        <v>1</v>
      </c>
      <c r="F1287" s="6">
        <v>89238865118.52626</v>
      </c>
      <c r="G1287" s="6">
        <v>47105171</v>
      </c>
      <c r="H1287" s="7">
        <f t="shared" ref="H1287:H1350" si="41">F1287/G1287</f>
        <v>1894.4600608397379</v>
      </c>
    </row>
    <row r="1288" spans="1:8" x14ac:dyDescent="0.4">
      <c r="A1288">
        <v>1283</v>
      </c>
      <c r="B1288" t="str">
        <f>VLOOKUP($C1288,regios!$B:$E,4,0)</f>
        <v>High income</v>
      </c>
      <c r="C1288" t="s">
        <v>213</v>
      </c>
      <c r="D1288" t="s">
        <v>231</v>
      </c>
      <c r="E1288" t="b">
        <f t="shared" si="40"/>
        <v>1</v>
      </c>
      <c r="F1288" s="6">
        <v>17362857683.854469</v>
      </c>
      <c r="G1288" s="6">
        <v>3317665</v>
      </c>
      <c r="H1288" s="7">
        <f t="shared" si="41"/>
        <v>5233.4571705866838</v>
      </c>
    </row>
    <row r="1289" spans="1:8" x14ac:dyDescent="0.4">
      <c r="A1289">
        <v>1284</v>
      </c>
      <c r="B1289" t="str">
        <f>VLOOKUP($C1289,regios!$B:$E,4,0)</f>
        <v>High income</v>
      </c>
      <c r="C1289" t="s">
        <v>214</v>
      </c>
      <c r="D1289" t="s">
        <v>231</v>
      </c>
      <c r="E1289" t="b">
        <f t="shared" si="40"/>
        <v>1</v>
      </c>
      <c r="F1289" s="6">
        <v>13039199193000</v>
      </c>
      <c r="G1289" s="6">
        <v>295516599</v>
      </c>
      <c r="H1289" s="7">
        <f t="shared" si="41"/>
        <v>44123.407067905515</v>
      </c>
    </row>
    <row r="1290" spans="1:8" x14ac:dyDescent="0.4">
      <c r="A1290">
        <v>1285</v>
      </c>
      <c r="B1290" t="str">
        <f>VLOOKUP($C1290,regios!$B:$E,4,0)</f>
        <v>Lower middle income</v>
      </c>
      <c r="C1290" t="s">
        <v>215</v>
      </c>
      <c r="D1290" t="s">
        <v>231</v>
      </c>
      <c r="E1290" t="b">
        <f t="shared" si="40"/>
        <v>1</v>
      </c>
      <c r="F1290" s="6">
        <v>14307509838.805321</v>
      </c>
      <c r="G1290" s="6">
        <v>26167000</v>
      </c>
      <c r="H1290" s="7">
        <f t="shared" si="41"/>
        <v>546.77685018555133</v>
      </c>
    </row>
    <row r="1291" spans="1:8" x14ac:dyDescent="0.4">
      <c r="A1291">
        <v>1286</v>
      </c>
      <c r="B1291" t="str">
        <f>VLOOKUP($C1291,regios!$B:$E,4,0)</f>
        <v>Upper middle income</v>
      </c>
      <c r="C1291" t="s">
        <v>216</v>
      </c>
      <c r="D1291" t="s">
        <v>231</v>
      </c>
      <c r="E1291" t="b">
        <f t="shared" si="40"/>
        <v>1</v>
      </c>
      <c r="F1291" s="6">
        <v>579948925.92592585</v>
      </c>
      <c r="G1291" s="6">
        <v>112043</v>
      </c>
      <c r="H1291" s="7">
        <f t="shared" si="41"/>
        <v>5176.1281465680659</v>
      </c>
    </row>
    <row r="1292" spans="1:8" x14ac:dyDescent="0.4">
      <c r="A1292">
        <v>1287</v>
      </c>
      <c r="B1292" t="str">
        <f>VLOOKUP($C1292,regios!$B:$E,4,0)</f>
        <v>High income</v>
      </c>
      <c r="C1292" t="s">
        <v>217</v>
      </c>
      <c r="D1292" t="s">
        <v>231</v>
      </c>
      <c r="E1292" t="b">
        <f t="shared" si="40"/>
        <v>0</v>
      </c>
      <c r="F1292" s="6" t="e">
        <v>#N/A</v>
      </c>
      <c r="G1292" s="6">
        <v>23497</v>
      </c>
      <c r="H1292" s="7" t="e">
        <f t="shared" si="41"/>
        <v>#N/A</v>
      </c>
    </row>
    <row r="1293" spans="1:8" x14ac:dyDescent="0.4">
      <c r="A1293">
        <v>1288</v>
      </c>
      <c r="B1293" t="str">
        <f>VLOOKUP($C1293,regios!$B:$E,4,0)</f>
        <v>High income</v>
      </c>
      <c r="C1293" t="s">
        <v>218</v>
      </c>
      <c r="D1293" t="s">
        <v>231</v>
      </c>
      <c r="E1293" t="b">
        <f t="shared" si="40"/>
        <v>1</v>
      </c>
      <c r="F1293" s="6">
        <v>4428000000</v>
      </c>
      <c r="G1293" s="6">
        <v>108453</v>
      </c>
      <c r="H1293" s="7">
        <f t="shared" si="41"/>
        <v>40828.746092777517</v>
      </c>
    </row>
    <row r="1294" spans="1:8" x14ac:dyDescent="0.4">
      <c r="A1294">
        <v>1289</v>
      </c>
      <c r="B1294" t="str">
        <f>VLOOKUP($C1294,regios!$B:$E,4,0)</f>
        <v>Lower middle income</v>
      </c>
      <c r="C1294" t="s">
        <v>219</v>
      </c>
      <c r="D1294" t="s">
        <v>231</v>
      </c>
      <c r="E1294" t="b">
        <f t="shared" si="40"/>
        <v>1</v>
      </c>
      <c r="F1294" s="6">
        <v>57633255738.199158</v>
      </c>
      <c r="G1294" s="6">
        <v>83142095</v>
      </c>
      <c r="H1294" s="7">
        <f t="shared" si="41"/>
        <v>693.18984250035021</v>
      </c>
    </row>
    <row r="1295" spans="1:8" x14ac:dyDescent="0.4">
      <c r="A1295">
        <v>1290</v>
      </c>
      <c r="B1295" t="str">
        <f>VLOOKUP($C1295,regios!$B:$E,4,0)</f>
        <v>Lower middle income</v>
      </c>
      <c r="C1295" t="s">
        <v>220</v>
      </c>
      <c r="D1295" t="s">
        <v>231</v>
      </c>
      <c r="E1295" t="b">
        <f t="shared" si="40"/>
        <v>1</v>
      </c>
      <c r="F1295" s="6">
        <v>394962433.0293678</v>
      </c>
      <c r="G1295" s="6">
        <v>217632</v>
      </c>
      <c r="H1295" s="7">
        <f t="shared" si="41"/>
        <v>1814.8178256385449</v>
      </c>
    </row>
    <row r="1296" spans="1:8" x14ac:dyDescent="0.4">
      <c r="A1296">
        <v>1291</v>
      </c>
      <c r="B1296" t="str">
        <f>VLOOKUP($C1296,regios!$B:$E,4,0)</f>
        <v>Lower middle income</v>
      </c>
      <c r="C1296" t="s">
        <v>221</v>
      </c>
      <c r="D1296" t="s">
        <v>231</v>
      </c>
      <c r="E1296" t="b">
        <f t="shared" si="40"/>
        <v>1</v>
      </c>
      <c r="F1296" s="6">
        <v>476801793.15942878</v>
      </c>
      <c r="G1296" s="6">
        <v>188626</v>
      </c>
      <c r="H1296" s="7">
        <f t="shared" si="41"/>
        <v>2527.7628384179739</v>
      </c>
    </row>
    <row r="1297" spans="1:8" x14ac:dyDescent="0.4">
      <c r="A1297">
        <v>1292</v>
      </c>
      <c r="B1297" t="str">
        <f>VLOOKUP($C1297,regios!$B:$E,4,0)</f>
        <v>Upper middle income</v>
      </c>
      <c r="C1297" t="s">
        <v>222</v>
      </c>
      <c r="D1297" t="s">
        <v>231</v>
      </c>
      <c r="E1297" t="b">
        <f t="shared" si="40"/>
        <v>0</v>
      </c>
      <c r="F1297" s="6" t="e">
        <v>#N/A</v>
      </c>
      <c r="G1297" s="6">
        <v>1705780</v>
      </c>
      <c r="H1297" s="7" t="e">
        <f t="shared" si="41"/>
        <v>#N/A</v>
      </c>
    </row>
    <row r="1298" spans="1:8" x14ac:dyDescent="0.4">
      <c r="A1298">
        <v>1293</v>
      </c>
      <c r="B1298" t="str">
        <f>VLOOKUP($C1298,regios!$B:$E,4,0)</f>
        <v>Low income</v>
      </c>
      <c r="C1298" t="s">
        <v>223</v>
      </c>
      <c r="D1298" t="s">
        <v>231</v>
      </c>
      <c r="E1298" t="b">
        <f t="shared" si="40"/>
        <v>1</v>
      </c>
      <c r="F1298" s="6">
        <v>16731566688.395969</v>
      </c>
      <c r="G1298" s="6">
        <v>21320671</v>
      </c>
      <c r="H1298" s="7">
        <f t="shared" si="41"/>
        <v>784.75797916472561</v>
      </c>
    </row>
    <row r="1299" spans="1:8" x14ac:dyDescent="0.4">
      <c r="A1299">
        <v>1294</v>
      </c>
      <c r="B1299" t="str">
        <f>VLOOKUP($C1299,regios!$B:$E,4,0)</f>
        <v>Upper middle income</v>
      </c>
      <c r="C1299" t="s">
        <v>224</v>
      </c>
      <c r="D1299" t="s">
        <v>231</v>
      </c>
      <c r="E1299" t="b">
        <f t="shared" si="40"/>
        <v>1</v>
      </c>
      <c r="F1299" s="6">
        <v>288867217196.534</v>
      </c>
      <c r="G1299" s="6">
        <v>49017147</v>
      </c>
      <c r="H1299" s="7">
        <f t="shared" si="41"/>
        <v>5893.1870758723271</v>
      </c>
    </row>
    <row r="1300" spans="1:8" x14ac:dyDescent="0.4">
      <c r="A1300">
        <v>1295</v>
      </c>
      <c r="B1300" t="str">
        <f>VLOOKUP($C1300,regios!$B:$E,4,0)</f>
        <v>Lower middle income</v>
      </c>
      <c r="C1300" t="s">
        <v>225</v>
      </c>
      <c r="D1300" t="s">
        <v>231</v>
      </c>
      <c r="E1300" t="b">
        <f t="shared" si="40"/>
        <v>1</v>
      </c>
      <c r="F1300" s="6">
        <v>8331870169.1497698</v>
      </c>
      <c r="G1300" s="6">
        <v>11564870</v>
      </c>
      <c r="H1300" s="7">
        <f t="shared" si="41"/>
        <v>720.44650472938906</v>
      </c>
    </row>
    <row r="1301" spans="1:8" x14ac:dyDescent="0.4">
      <c r="A1301">
        <v>1296</v>
      </c>
      <c r="B1301" t="str">
        <f>VLOOKUP($C1301,regios!$B:$E,4,0)</f>
        <v>Lower middle income</v>
      </c>
      <c r="C1301" t="s">
        <v>226</v>
      </c>
      <c r="D1301" t="s">
        <v>231</v>
      </c>
      <c r="E1301" t="b">
        <f t="shared" si="40"/>
        <v>1</v>
      </c>
      <c r="F1301" s="6">
        <v>5755215200</v>
      </c>
      <c r="G1301" s="6">
        <v>12224753</v>
      </c>
      <c r="H1301" s="7">
        <f t="shared" si="41"/>
        <v>470.78376143877915</v>
      </c>
    </row>
    <row r="1302" spans="1:8" x14ac:dyDescent="0.4">
      <c r="A1302">
        <v>1297</v>
      </c>
      <c r="B1302" t="str">
        <f>VLOOKUP($C1302,regios!$B:$E,4,0)</f>
        <v>High income</v>
      </c>
      <c r="C1302" t="s">
        <v>10</v>
      </c>
      <c r="D1302" t="s">
        <v>232</v>
      </c>
      <c r="E1302" t="b">
        <f t="shared" si="40"/>
        <v>1</v>
      </c>
      <c r="F1302" s="6">
        <v>2469782681.5642462</v>
      </c>
      <c r="G1302" s="6">
        <v>95606</v>
      </c>
      <c r="H1302" s="7">
        <f t="shared" si="41"/>
        <v>25832.925564967118</v>
      </c>
    </row>
    <row r="1303" spans="1:8" x14ac:dyDescent="0.4">
      <c r="A1303">
        <v>1298</v>
      </c>
      <c r="B1303" t="str">
        <f>VLOOKUP($C1303,regios!$B:$E,4,0)</f>
        <v>Low income</v>
      </c>
      <c r="C1303" t="s">
        <v>12</v>
      </c>
      <c r="D1303" t="s">
        <v>232</v>
      </c>
      <c r="E1303" t="b">
        <f t="shared" si="40"/>
        <v>1</v>
      </c>
      <c r="F1303" s="6">
        <v>6971758332.8891745</v>
      </c>
      <c r="G1303" s="6">
        <v>25442944</v>
      </c>
      <c r="H1303" s="7">
        <f t="shared" si="41"/>
        <v>274.01539432265287</v>
      </c>
    </row>
    <row r="1304" spans="1:8" x14ac:dyDescent="0.4">
      <c r="A1304">
        <v>1299</v>
      </c>
      <c r="B1304" t="str">
        <f>VLOOKUP($C1304,regios!$B:$E,4,0)</f>
        <v>Lower middle income</v>
      </c>
      <c r="C1304" t="s">
        <v>13</v>
      </c>
      <c r="D1304" t="s">
        <v>232</v>
      </c>
      <c r="E1304" t="b">
        <f t="shared" si="40"/>
        <v>1</v>
      </c>
      <c r="F1304" s="6">
        <v>52381025102.320961</v>
      </c>
      <c r="G1304" s="6">
        <v>20162340</v>
      </c>
      <c r="H1304" s="7">
        <f t="shared" si="41"/>
        <v>2597.9635846990459</v>
      </c>
    </row>
    <row r="1305" spans="1:8" x14ac:dyDescent="0.4">
      <c r="A1305">
        <v>1300</v>
      </c>
      <c r="B1305" t="str">
        <f>VLOOKUP($C1305,regios!$B:$E,4,0)</f>
        <v>Upper middle income</v>
      </c>
      <c r="C1305" t="s">
        <v>14</v>
      </c>
      <c r="D1305" t="s">
        <v>232</v>
      </c>
      <c r="E1305" t="b">
        <f t="shared" si="40"/>
        <v>1</v>
      </c>
      <c r="F1305" s="6">
        <v>8896075004.6351624</v>
      </c>
      <c r="G1305" s="6">
        <v>2992547</v>
      </c>
      <c r="H1305" s="7">
        <f t="shared" si="41"/>
        <v>2972.7436209473608</v>
      </c>
    </row>
    <row r="1306" spans="1:8" x14ac:dyDescent="0.4">
      <c r="A1306">
        <v>1301</v>
      </c>
      <c r="B1306" t="str">
        <f>VLOOKUP($C1306,regios!$B:$E,4,0)</f>
        <v>High income</v>
      </c>
      <c r="C1306" t="s">
        <v>15</v>
      </c>
      <c r="D1306" t="s">
        <v>232</v>
      </c>
      <c r="E1306" t="b">
        <f t="shared" si="40"/>
        <v>1</v>
      </c>
      <c r="F1306" s="6">
        <v>3456264324.630147</v>
      </c>
      <c r="G1306" s="6">
        <v>80221</v>
      </c>
      <c r="H1306" s="7">
        <f t="shared" si="41"/>
        <v>43084.283724089044</v>
      </c>
    </row>
    <row r="1307" spans="1:8" x14ac:dyDescent="0.4">
      <c r="A1307">
        <v>1302</v>
      </c>
      <c r="B1307" t="str">
        <f>VLOOKUP($C1307,regios!$B:$E,4,0)</f>
        <v>High income</v>
      </c>
      <c r="C1307" t="s">
        <v>16</v>
      </c>
      <c r="D1307" t="s">
        <v>232</v>
      </c>
      <c r="E1307" t="b">
        <f t="shared" si="40"/>
        <v>1</v>
      </c>
      <c r="F1307" s="6">
        <v>222116541865.21439</v>
      </c>
      <c r="G1307" s="6">
        <v>4898954</v>
      </c>
      <c r="H1307" s="7">
        <f t="shared" si="41"/>
        <v>45339.585116580885</v>
      </c>
    </row>
    <row r="1308" spans="1:8" x14ac:dyDescent="0.4">
      <c r="A1308">
        <v>1303</v>
      </c>
      <c r="B1308" t="str">
        <f>VLOOKUP($C1308,regios!$B:$E,4,0)</f>
        <v>Upper middle income</v>
      </c>
      <c r="C1308" t="s">
        <v>17</v>
      </c>
      <c r="D1308" t="s">
        <v>232</v>
      </c>
      <c r="E1308" t="b">
        <f t="shared" si="40"/>
        <v>1</v>
      </c>
      <c r="F1308" s="6">
        <v>232557260817.30771</v>
      </c>
      <c r="G1308" s="6">
        <v>39476851</v>
      </c>
      <c r="H1308" s="7">
        <f t="shared" si="41"/>
        <v>5890.9780016979494</v>
      </c>
    </row>
    <row r="1309" spans="1:8" x14ac:dyDescent="0.4">
      <c r="A1309">
        <v>1304</v>
      </c>
      <c r="B1309" t="str">
        <f>VLOOKUP($C1309,regios!$B:$E,4,0)</f>
        <v>Upper middle income</v>
      </c>
      <c r="C1309" t="s">
        <v>18</v>
      </c>
      <c r="D1309" t="s">
        <v>232</v>
      </c>
      <c r="E1309" t="b">
        <f t="shared" si="40"/>
        <v>1</v>
      </c>
      <c r="F1309" s="6">
        <v>6384452066.5146027</v>
      </c>
      <c r="G1309" s="6">
        <v>3026486</v>
      </c>
      <c r="H1309" s="7">
        <f t="shared" si="41"/>
        <v>2109.5263835730952</v>
      </c>
    </row>
    <row r="1310" spans="1:8" x14ac:dyDescent="0.4">
      <c r="A1310">
        <v>1305</v>
      </c>
      <c r="B1310" t="str">
        <f>VLOOKUP($C1310,regios!$B:$E,4,0)</f>
        <v>High income</v>
      </c>
      <c r="C1310" t="s">
        <v>19</v>
      </c>
      <c r="D1310" t="s">
        <v>232</v>
      </c>
      <c r="E1310" t="b">
        <f t="shared" si="40"/>
        <v>1</v>
      </c>
      <c r="F1310" s="6">
        <v>493000000</v>
      </c>
      <c r="G1310" s="6">
        <v>56837</v>
      </c>
      <c r="H1310" s="7">
        <f t="shared" si="41"/>
        <v>8673.9271953129119</v>
      </c>
    </row>
    <row r="1311" spans="1:8" x14ac:dyDescent="0.4">
      <c r="A1311">
        <v>1306</v>
      </c>
      <c r="B1311" t="str">
        <f>VLOOKUP($C1311,regios!$B:$E,4,0)</f>
        <v>High income</v>
      </c>
      <c r="C1311" t="s">
        <v>20</v>
      </c>
      <c r="D1311" t="s">
        <v>232</v>
      </c>
      <c r="E1311" t="b">
        <f t="shared" si="40"/>
        <v>1</v>
      </c>
      <c r="F1311" s="6">
        <v>1157662962.9629631</v>
      </c>
      <c r="G1311" s="6">
        <v>80895</v>
      </c>
      <c r="H1311" s="7">
        <f t="shared" si="41"/>
        <v>14310.686234785377</v>
      </c>
    </row>
    <row r="1312" spans="1:8" x14ac:dyDescent="0.4">
      <c r="A1312">
        <v>1307</v>
      </c>
      <c r="B1312" t="str">
        <f>VLOOKUP($C1312,regios!$B:$E,4,0)</f>
        <v>High income</v>
      </c>
      <c r="C1312" t="s">
        <v>21</v>
      </c>
      <c r="D1312" t="s">
        <v>232</v>
      </c>
      <c r="E1312" t="b">
        <f t="shared" si="40"/>
        <v>1</v>
      </c>
      <c r="F1312" s="6">
        <v>748417562769.63574</v>
      </c>
      <c r="G1312" s="6">
        <v>20450966</v>
      </c>
      <c r="H1312" s="7">
        <f t="shared" si="41"/>
        <v>36595.707154842261</v>
      </c>
    </row>
    <row r="1313" spans="1:8" x14ac:dyDescent="0.4">
      <c r="A1313">
        <v>1308</v>
      </c>
      <c r="B1313" t="str">
        <f>VLOOKUP($C1313,regios!$B:$E,4,0)</f>
        <v>High income</v>
      </c>
      <c r="C1313" t="s">
        <v>22</v>
      </c>
      <c r="D1313" t="s">
        <v>232</v>
      </c>
      <c r="E1313" t="b">
        <f t="shared" si="40"/>
        <v>1</v>
      </c>
      <c r="F1313" s="6">
        <v>336280064332.41132</v>
      </c>
      <c r="G1313" s="6">
        <v>8268641.0000000009</v>
      </c>
      <c r="H1313" s="7">
        <f t="shared" si="41"/>
        <v>40669.326958615238</v>
      </c>
    </row>
    <row r="1314" spans="1:8" x14ac:dyDescent="0.4">
      <c r="A1314">
        <v>1309</v>
      </c>
      <c r="B1314" t="str">
        <f>VLOOKUP($C1314,regios!$B:$E,4,0)</f>
        <v>Upper middle income</v>
      </c>
      <c r="C1314" t="s">
        <v>23</v>
      </c>
      <c r="D1314" t="s">
        <v>232</v>
      </c>
      <c r="E1314" t="b">
        <f t="shared" si="40"/>
        <v>1</v>
      </c>
      <c r="F1314" s="6">
        <v>20981929497.618771</v>
      </c>
      <c r="G1314" s="6">
        <v>8484550</v>
      </c>
      <c r="H1314" s="7">
        <f t="shared" si="41"/>
        <v>2472.9572573228716</v>
      </c>
    </row>
    <row r="1315" spans="1:8" x14ac:dyDescent="0.4">
      <c r="A1315">
        <v>1310</v>
      </c>
      <c r="B1315" t="str">
        <f>VLOOKUP($C1315,regios!$B:$E,4,0)</f>
        <v>Low income</v>
      </c>
      <c r="C1315" t="s">
        <v>24</v>
      </c>
      <c r="D1315" t="s">
        <v>232</v>
      </c>
      <c r="E1315" t="b">
        <f t="shared" si="40"/>
        <v>1</v>
      </c>
      <c r="F1315" s="6">
        <v>1273375078.4484451</v>
      </c>
      <c r="G1315" s="6">
        <v>7658190</v>
      </c>
      <c r="H1315" s="7">
        <f t="shared" si="41"/>
        <v>166.27624522876098</v>
      </c>
    </row>
    <row r="1316" spans="1:8" x14ac:dyDescent="0.4">
      <c r="A1316">
        <v>1311</v>
      </c>
      <c r="B1316" t="str">
        <f>VLOOKUP($C1316,regios!$B:$E,4,0)</f>
        <v>High income</v>
      </c>
      <c r="C1316" t="s">
        <v>25</v>
      </c>
      <c r="D1316" t="s">
        <v>232</v>
      </c>
      <c r="E1316" t="b">
        <f t="shared" si="40"/>
        <v>1</v>
      </c>
      <c r="F1316" s="6">
        <v>408259840868.82288</v>
      </c>
      <c r="G1316" s="6">
        <v>10547958</v>
      </c>
      <c r="H1316" s="7">
        <f t="shared" si="41"/>
        <v>38705.106795914704</v>
      </c>
    </row>
    <row r="1317" spans="1:8" x14ac:dyDescent="0.4">
      <c r="A1317">
        <v>1312</v>
      </c>
      <c r="B1317" t="str">
        <f>VLOOKUP($C1317,regios!$B:$E,4,0)</f>
        <v>Lower middle income</v>
      </c>
      <c r="C1317" t="s">
        <v>26</v>
      </c>
      <c r="D1317" t="s">
        <v>232</v>
      </c>
      <c r="E1317" t="b">
        <f t="shared" si="40"/>
        <v>1</v>
      </c>
      <c r="F1317" s="6">
        <v>7034111314.8881245</v>
      </c>
      <c r="G1317" s="6">
        <v>8402631</v>
      </c>
      <c r="H1317" s="7">
        <f t="shared" si="41"/>
        <v>837.13200245115183</v>
      </c>
    </row>
    <row r="1318" spans="1:8" x14ac:dyDescent="0.4">
      <c r="A1318">
        <v>1313</v>
      </c>
      <c r="B1318" t="str">
        <f>VLOOKUP($C1318,regios!$B:$E,4,0)</f>
        <v>Low income</v>
      </c>
      <c r="C1318" t="s">
        <v>27</v>
      </c>
      <c r="D1318" t="s">
        <v>232</v>
      </c>
      <c r="E1318" t="b">
        <f t="shared" si="40"/>
        <v>1</v>
      </c>
      <c r="F1318" s="6">
        <v>6547419820.3811312</v>
      </c>
      <c r="G1318" s="6">
        <v>14316242</v>
      </c>
      <c r="H1318" s="7">
        <f t="shared" si="41"/>
        <v>457.34207485324231</v>
      </c>
    </row>
    <row r="1319" spans="1:8" x14ac:dyDescent="0.4">
      <c r="A1319">
        <v>1314</v>
      </c>
      <c r="B1319" t="str">
        <f>VLOOKUP($C1319,regios!$B:$E,4,0)</f>
        <v>Lower middle income</v>
      </c>
      <c r="C1319" t="s">
        <v>28</v>
      </c>
      <c r="D1319" t="s">
        <v>232</v>
      </c>
      <c r="E1319" t="b">
        <f t="shared" si="40"/>
        <v>1</v>
      </c>
      <c r="F1319" s="6">
        <v>71819083683.740326</v>
      </c>
      <c r="G1319" s="6">
        <v>142628831</v>
      </c>
      <c r="H1319" s="7">
        <f t="shared" si="41"/>
        <v>503.53833218853435</v>
      </c>
    </row>
    <row r="1320" spans="1:8" x14ac:dyDescent="0.4">
      <c r="A1320">
        <v>1315</v>
      </c>
      <c r="B1320" t="str">
        <f>VLOOKUP($C1320,regios!$B:$E,4,0)</f>
        <v>Upper middle income</v>
      </c>
      <c r="C1320" t="s">
        <v>29</v>
      </c>
      <c r="D1320" t="s">
        <v>232</v>
      </c>
      <c r="E1320" t="b">
        <f t="shared" si="40"/>
        <v>1</v>
      </c>
      <c r="F1320" s="6">
        <v>34380536495.673927</v>
      </c>
      <c r="G1320" s="6">
        <v>7601021.9999999991</v>
      </c>
      <c r="H1320" s="7">
        <f t="shared" si="41"/>
        <v>4523.1465578804973</v>
      </c>
    </row>
    <row r="1321" spans="1:8" x14ac:dyDescent="0.4">
      <c r="A1321">
        <v>1316</v>
      </c>
      <c r="B1321" t="str">
        <f>VLOOKUP($C1321,regios!$B:$E,4,0)</f>
        <v>High income</v>
      </c>
      <c r="C1321" t="s">
        <v>30</v>
      </c>
      <c r="D1321" t="s">
        <v>232</v>
      </c>
      <c r="E1321" t="b">
        <f t="shared" si="40"/>
        <v>1</v>
      </c>
      <c r="F1321" s="6">
        <v>18504760638.297871</v>
      </c>
      <c r="G1321" s="6">
        <v>970981.00000000012</v>
      </c>
      <c r="H1321" s="7">
        <f t="shared" si="41"/>
        <v>19057.798904713756</v>
      </c>
    </row>
    <row r="1322" spans="1:8" x14ac:dyDescent="0.4">
      <c r="A1322">
        <v>1317</v>
      </c>
      <c r="B1322" t="str">
        <f>VLOOKUP($C1322,regios!$B:$E,4,0)</f>
        <v>High income</v>
      </c>
      <c r="C1322" t="s">
        <v>31</v>
      </c>
      <c r="D1322" t="s">
        <v>232</v>
      </c>
      <c r="E1322" t="b">
        <f t="shared" si="40"/>
        <v>1</v>
      </c>
      <c r="F1322" s="6">
        <v>10167250000</v>
      </c>
      <c r="G1322" s="6">
        <v>352664</v>
      </c>
      <c r="H1322" s="7">
        <f t="shared" si="41"/>
        <v>28829.849375042533</v>
      </c>
    </row>
    <row r="1323" spans="1:8" x14ac:dyDescent="0.4">
      <c r="A1323">
        <v>1318</v>
      </c>
      <c r="B1323" t="str">
        <f>VLOOKUP($C1323,regios!$B:$E,4,0)</f>
        <v>Upper middle income</v>
      </c>
      <c r="C1323" t="s">
        <v>32</v>
      </c>
      <c r="D1323" t="s">
        <v>232</v>
      </c>
      <c r="E1323" t="b">
        <f t="shared" si="40"/>
        <v>1</v>
      </c>
      <c r="F1323" s="6">
        <v>12864841905.954309</v>
      </c>
      <c r="G1323" s="6">
        <v>4058086</v>
      </c>
      <c r="H1323" s="7">
        <f t="shared" si="41"/>
        <v>3170.1747833718432</v>
      </c>
    </row>
    <row r="1324" spans="1:8" x14ac:dyDescent="0.4">
      <c r="A1324">
        <v>1319</v>
      </c>
      <c r="B1324" t="str">
        <f>VLOOKUP($C1324,regios!$B:$E,4,0)</f>
        <v>Upper middle income</v>
      </c>
      <c r="C1324" t="s">
        <v>33</v>
      </c>
      <c r="D1324" t="s">
        <v>232</v>
      </c>
      <c r="E1324" t="b">
        <f t="shared" si="40"/>
        <v>1</v>
      </c>
      <c r="F1324" s="6">
        <v>36961894281.344421</v>
      </c>
      <c r="G1324" s="6">
        <v>9604924</v>
      </c>
      <c r="H1324" s="7">
        <f t="shared" si="41"/>
        <v>3848.2235030016295</v>
      </c>
    </row>
    <row r="1325" spans="1:8" x14ac:dyDescent="0.4">
      <c r="A1325">
        <v>1320</v>
      </c>
      <c r="B1325" t="str">
        <f>VLOOKUP($C1325,regios!$B:$E,4,0)</f>
        <v>Upper middle income</v>
      </c>
      <c r="C1325" t="s">
        <v>34</v>
      </c>
      <c r="D1325" t="s">
        <v>232</v>
      </c>
      <c r="E1325" t="b">
        <f t="shared" si="40"/>
        <v>1</v>
      </c>
      <c r="F1325" s="6">
        <v>1584207353.220495</v>
      </c>
      <c r="G1325" s="6">
        <v>288729</v>
      </c>
      <c r="H1325" s="7">
        <f t="shared" si="41"/>
        <v>5486.8314343917482</v>
      </c>
    </row>
    <row r="1326" spans="1:8" x14ac:dyDescent="0.4">
      <c r="A1326">
        <v>1321</v>
      </c>
      <c r="B1326" t="str">
        <f>VLOOKUP($C1326,regios!$B:$E,4,0)</f>
        <v>High income</v>
      </c>
      <c r="C1326" t="s">
        <v>35</v>
      </c>
      <c r="D1326" t="s">
        <v>232</v>
      </c>
      <c r="E1326" t="b">
        <f t="shared" si="40"/>
        <v>1</v>
      </c>
      <c r="F1326" s="6">
        <v>6144000000</v>
      </c>
      <c r="G1326" s="6">
        <v>64523</v>
      </c>
      <c r="H1326" s="7">
        <f t="shared" si="41"/>
        <v>95221.858872030134</v>
      </c>
    </row>
    <row r="1327" spans="1:8" x14ac:dyDescent="0.4">
      <c r="A1327">
        <v>1322</v>
      </c>
      <c r="B1327" t="str">
        <f>VLOOKUP($C1327,regios!$B:$E,4,0)</f>
        <v>Lower middle income</v>
      </c>
      <c r="C1327" t="s">
        <v>36</v>
      </c>
      <c r="D1327" t="s">
        <v>232</v>
      </c>
      <c r="E1327" t="b">
        <f t="shared" si="40"/>
        <v>1</v>
      </c>
      <c r="F1327" s="6">
        <v>11451844902.221359</v>
      </c>
      <c r="G1327" s="6">
        <v>9542663</v>
      </c>
      <c r="H1327" s="7">
        <f t="shared" si="41"/>
        <v>1200.0680420362073</v>
      </c>
    </row>
    <row r="1328" spans="1:8" x14ac:dyDescent="0.4">
      <c r="A1328">
        <v>1323</v>
      </c>
      <c r="B1328" t="str">
        <f>VLOOKUP($C1328,regios!$B:$E,4,0)</f>
        <v>Upper middle income</v>
      </c>
      <c r="C1328" t="s">
        <v>37</v>
      </c>
      <c r="D1328" t="s">
        <v>232</v>
      </c>
      <c r="E1328" t="b">
        <f t="shared" si="40"/>
        <v>1</v>
      </c>
      <c r="F1328" s="6">
        <v>1107626541710.741</v>
      </c>
      <c r="G1328" s="6">
        <v>188820682</v>
      </c>
      <c r="H1328" s="7">
        <f t="shared" si="41"/>
        <v>5866.0234142716472</v>
      </c>
    </row>
    <row r="1329" spans="1:8" x14ac:dyDescent="0.4">
      <c r="A1329">
        <v>1324</v>
      </c>
      <c r="B1329" t="str">
        <f>VLOOKUP($C1329,regios!$B:$E,4,0)</f>
        <v>High income</v>
      </c>
      <c r="C1329" t="s">
        <v>38</v>
      </c>
      <c r="D1329" t="s">
        <v>232</v>
      </c>
      <c r="E1329" t="b">
        <f t="shared" si="40"/>
        <v>1</v>
      </c>
      <c r="F1329" s="6">
        <v>4217450000.000001</v>
      </c>
      <c r="G1329" s="6">
        <v>270425</v>
      </c>
      <c r="H1329" s="7">
        <f t="shared" si="41"/>
        <v>15595.636498104839</v>
      </c>
    </row>
    <row r="1330" spans="1:8" x14ac:dyDescent="0.4">
      <c r="A1330">
        <v>1325</v>
      </c>
      <c r="B1330" t="str">
        <f>VLOOKUP($C1330,regios!$B:$E,4,0)</f>
        <v>High income</v>
      </c>
      <c r="C1330" t="s">
        <v>39</v>
      </c>
      <c r="D1330" t="s">
        <v>232</v>
      </c>
      <c r="E1330" t="b">
        <f t="shared" si="40"/>
        <v>1</v>
      </c>
      <c r="F1330" s="6">
        <v>11470464771.013</v>
      </c>
      <c r="G1330" s="6">
        <v>372808</v>
      </c>
      <c r="H1330" s="7">
        <f t="shared" si="41"/>
        <v>30767.753833107123</v>
      </c>
    </row>
    <row r="1331" spans="1:8" x14ac:dyDescent="0.4">
      <c r="A1331">
        <v>1326</v>
      </c>
      <c r="B1331" t="str">
        <f>VLOOKUP($C1331,regios!$B:$E,4,0)</f>
        <v>Lower middle income</v>
      </c>
      <c r="C1331" t="s">
        <v>40</v>
      </c>
      <c r="D1331" t="s">
        <v>232</v>
      </c>
      <c r="E1331" t="b">
        <f t="shared" si="40"/>
        <v>1</v>
      </c>
      <c r="F1331" s="6">
        <v>874989741.10142076</v>
      </c>
      <c r="G1331" s="6">
        <v>673260</v>
      </c>
      <c r="H1331" s="7">
        <f t="shared" si="41"/>
        <v>1299.6312585055116</v>
      </c>
    </row>
    <row r="1332" spans="1:8" x14ac:dyDescent="0.4">
      <c r="A1332">
        <v>1327</v>
      </c>
      <c r="B1332" t="str">
        <f>VLOOKUP($C1332,regios!$B:$E,4,0)</f>
        <v>Upper middle income</v>
      </c>
      <c r="C1332" t="s">
        <v>41</v>
      </c>
      <c r="D1332" t="s">
        <v>232</v>
      </c>
      <c r="E1332" t="b">
        <f t="shared" si="40"/>
        <v>1</v>
      </c>
      <c r="F1332" s="6">
        <v>9919158482.4108524</v>
      </c>
      <c r="G1332" s="6">
        <v>1928704</v>
      </c>
      <c r="H1332" s="7">
        <f t="shared" si="41"/>
        <v>5142.9138335435882</v>
      </c>
    </row>
    <row r="1333" spans="1:8" x14ac:dyDescent="0.4">
      <c r="A1333">
        <v>1328</v>
      </c>
      <c r="B1333" t="str">
        <f>VLOOKUP($C1333,regios!$B:$E,4,0)</f>
        <v>Low income</v>
      </c>
      <c r="C1333" t="s">
        <v>42</v>
      </c>
      <c r="D1333" t="s">
        <v>232</v>
      </c>
      <c r="E1333" t="b">
        <f t="shared" si="40"/>
        <v>1</v>
      </c>
      <c r="F1333" s="6">
        <v>1461859762.3345909</v>
      </c>
      <c r="G1333" s="6">
        <v>4294352</v>
      </c>
      <c r="H1333" s="7">
        <f t="shared" si="41"/>
        <v>340.41451709934137</v>
      </c>
    </row>
    <row r="1334" spans="1:8" x14ac:dyDescent="0.4">
      <c r="A1334">
        <v>1329</v>
      </c>
      <c r="B1334" t="str">
        <f>VLOOKUP($C1334,regios!$B:$E,4,0)</f>
        <v>High income</v>
      </c>
      <c r="C1334" t="s">
        <v>43</v>
      </c>
      <c r="D1334" t="s">
        <v>232</v>
      </c>
      <c r="E1334" t="b">
        <f t="shared" si="40"/>
        <v>1</v>
      </c>
      <c r="F1334" s="6">
        <v>1319264809590.9729</v>
      </c>
      <c r="G1334" s="6">
        <v>32571174</v>
      </c>
      <c r="H1334" s="7">
        <f t="shared" si="41"/>
        <v>40504.060725320276</v>
      </c>
    </row>
    <row r="1335" spans="1:8" x14ac:dyDescent="0.4">
      <c r="A1335">
        <v>1330</v>
      </c>
      <c r="B1335" t="str">
        <f>VLOOKUP($C1335,regios!$B:$E,4,0)</f>
        <v>High income</v>
      </c>
      <c r="C1335" t="s">
        <v>44</v>
      </c>
      <c r="D1335" t="s">
        <v>232</v>
      </c>
      <c r="E1335" t="b">
        <f t="shared" si="40"/>
        <v>1</v>
      </c>
      <c r="F1335" s="6">
        <v>441634672196.52258</v>
      </c>
      <c r="G1335" s="6">
        <v>7483934</v>
      </c>
      <c r="H1335" s="7">
        <f t="shared" si="41"/>
        <v>59011.032459201619</v>
      </c>
    </row>
    <row r="1336" spans="1:8" x14ac:dyDescent="0.4">
      <c r="A1336">
        <v>1331</v>
      </c>
      <c r="B1336" t="str">
        <f>VLOOKUP($C1336,regios!$B:$E,4,0)</f>
        <v>High income</v>
      </c>
      <c r="C1336" t="s">
        <v>45</v>
      </c>
      <c r="D1336" t="s">
        <v>232</v>
      </c>
      <c r="E1336" t="b">
        <f t="shared" si="40"/>
        <v>1</v>
      </c>
      <c r="F1336" s="6">
        <v>9676172953.0818768</v>
      </c>
      <c r="G1336" s="6">
        <v>151985</v>
      </c>
      <c r="H1336" s="7">
        <f t="shared" si="41"/>
        <v>63665.315347447948</v>
      </c>
    </row>
    <row r="1337" spans="1:8" x14ac:dyDescent="0.4">
      <c r="A1337">
        <v>1332</v>
      </c>
      <c r="B1337" t="str">
        <f>VLOOKUP($C1337,regios!$B:$E,4,0)</f>
        <v>High income</v>
      </c>
      <c r="C1337" t="s">
        <v>46</v>
      </c>
      <c r="D1337" t="s">
        <v>232</v>
      </c>
      <c r="E1337" t="b">
        <f t="shared" si="40"/>
        <v>1</v>
      </c>
      <c r="F1337" s="6">
        <v>153843518110.85172</v>
      </c>
      <c r="G1337" s="6">
        <v>16334575</v>
      </c>
      <c r="H1337" s="7">
        <f t="shared" si="41"/>
        <v>9418.274923642135</v>
      </c>
    </row>
    <row r="1338" spans="1:8" x14ac:dyDescent="0.4">
      <c r="A1338">
        <v>1333</v>
      </c>
      <c r="B1338" t="str">
        <f>VLOOKUP($C1338,regios!$B:$E,4,0)</f>
        <v>Upper middle income</v>
      </c>
      <c r="C1338" t="s">
        <v>47</v>
      </c>
      <c r="D1338" t="s">
        <v>232</v>
      </c>
      <c r="E1338" t="b">
        <f t="shared" si="40"/>
        <v>1</v>
      </c>
      <c r="F1338" s="6">
        <v>2752118657221.6401</v>
      </c>
      <c r="G1338" s="6">
        <v>1311020000</v>
      </c>
      <c r="H1338" s="7">
        <f t="shared" si="41"/>
        <v>2099.2194300785955</v>
      </c>
    </row>
    <row r="1339" spans="1:8" x14ac:dyDescent="0.4">
      <c r="A1339">
        <v>1334</v>
      </c>
      <c r="B1339" t="str">
        <f>VLOOKUP($C1339,regios!$B:$E,4,0)</f>
        <v>Lower middle income</v>
      </c>
      <c r="C1339" t="s">
        <v>48</v>
      </c>
      <c r="D1339" t="s">
        <v>232</v>
      </c>
      <c r="E1339" t="b">
        <f t="shared" si="40"/>
        <v>1</v>
      </c>
      <c r="F1339" s="6">
        <v>25281413268.210461</v>
      </c>
      <c r="G1339" s="6">
        <v>19394057</v>
      </c>
      <c r="H1339" s="7">
        <f t="shared" si="41"/>
        <v>1303.5649667426708</v>
      </c>
    </row>
    <row r="1340" spans="1:8" x14ac:dyDescent="0.4">
      <c r="A1340">
        <v>1335</v>
      </c>
      <c r="B1340" t="str">
        <f>VLOOKUP($C1340,regios!$B:$E,4,0)</f>
        <v>Lower middle income</v>
      </c>
      <c r="C1340" t="s">
        <v>49</v>
      </c>
      <c r="D1340" t="s">
        <v>232</v>
      </c>
      <c r="E1340" t="b">
        <f t="shared" si="40"/>
        <v>1</v>
      </c>
      <c r="F1340" s="6">
        <v>20910512974.933041</v>
      </c>
      <c r="G1340" s="6">
        <v>17751333</v>
      </c>
      <c r="H1340" s="7">
        <f t="shared" si="41"/>
        <v>1177.9686052271702</v>
      </c>
    </row>
    <row r="1341" spans="1:8" x14ac:dyDescent="0.4">
      <c r="A1341">
        <v>1336</v>
      </c>
      <c r="B1341" t="str">
        <f>VLOOKUP($C1341,regios!$B:$E,4,0)</f>
        <v>Low income</v>
      </c>
      <c r="C1341" t="s">
        <v>50</v>
      </c>
      <c r="D1341" t="s">
        <v>232</v>
      </c>
      <c r="E1341" t="b">
        <f t="shared" si="40"/>
        <v>1</v>
      </c>
      <c r="F1341" s="6">
        <v>14451901696.387831</v>
      </c>
      <c r="G1341" s="6">
        <v>58381630.000000007</v>
      </c>
      <c r="H1341" s="7">
        <f t="shared" si="41"/>
        <v>247.54193564632965</v>
      </c>
    </row>
    <row r="1342" spans="1:8" x14ac:dyDescent="0.4">
      <c r="A1342">
        <v>1337</v>
      </c>
      <c r="B1342" t="str">
        <f>VLOOKUP($C1342,regios!$B:$E,4,0)</f>
        <v>Lower middle income</v>
      </c>
      <c r="C1342" t="s">
        <v>51</v>
      </c>
      <c r="D1342" t="s">
        <v>232</v>
      </c>
      <c r="E1342" t="b">
        <f t="shared" si="40"/>
        <v>1</v>
      </c>
      <c r="F1342" s="6">
        <v>8072305029.0651436</v>
      </c>
      <c r="G1342" s="6">
        <v>3813323</v>
      </c>
      <c r="H1342" s="7">
        <f t="shared" si="41"/>
        <v>2116.8689431934154</v>
      </c>
    </row>
    <row r="1343" spans="1:8" x14ac:dyDescent="0.4">
      <c r="A1343">
        <v>1338</v>
      </c>
      <c r="B1343" t="str">
        <f>VLOOKUP($C1343,regios!$B:$E,4,0)</f>
        <v>Upper middle income</v>
      </c>
      <c r="C1343" t="s">
        <v>52</v>
      </c>
      <c r="D1343" t="s">
        <v>232</v>
      </c>
      <c r="E1343" t="b">
        <f t="shared" si="40"/>
        <v>1</v>
      </c>
      <c r="F1343" s="6">
        <v>161792958886.80969</v>
      </c>
      <c r="G1343" s="6">
        <v>42772910</v>
      </c>
      <c r="H1343" s="7">
        <f t="shared" si="41"/>
        <v>3782.6034956894373</v>
      </c>
    </row>
    <row r="1344" spans="1:8" x14ac:dyDescent="0.4">
      <c r="A1344">
        <v>1339</v>
      </c>
      <c r="B1344" t="str">
        <f>VLOOKUP($C1344,regios!$B:$E,4,0)</f>
        <v>Lower middle income</v>
      </c>
      <c r="C1344" t="s">
        <v>53</v>
      </c>
      <c r="D1344" t="s">
        <v>232</v>
      </c>
      <c r="E1344" t="b">
        <f t="shared" si="40"/>
        <v>1</v>
      </c>
      <c r="F1344" s="6">
        <v>698431793.87277579</v>
      </c>
      <c r="G1344" s="6">
        <v>604658</v>
      </c>
      <c r="H1344" s="7">
        <f t="shared" si="41"/>
        <v>1155.0856746669617</v>
      </c>
    </row>
    <row r="1345" spans="1:8" x14ac:dyDescent="0.4">
      <c r="A1345">
        <v>1340</v>
      </c>
      <c r="B1345" t="str">
        <f>VLOOKUP($C1345,regios!$B:$E,4,0)</f>
        <v>Lower middle income</v>
      </c>
      <c r="C1345" t="s">
        <v>54</v>
      </c>
      <c r="D1345" t="s">
        <v>232</v>
      </c>
      <c r="E1345" t="b">
        <f t="shared" si="40"/>
        <v>1</v>
      </c>
      <c r="F1345" s="6">
        <v>1107571457.9061401</v>
      </c>
      <c r="G1345" s="6">
        <v>498884</v>
      </c>
      <c r="H1345" s="7">
        <f t="shared" si="41"/>
        <v>2220.0981749387433</v>
      </c>
    </row>
    <row r="1346" spans="1:8" x14ac:dyDescent="0.4">
      <c r="A1346">
        <v>1341</v>
      </c>
      <c r="B1346" t="str">
        <f>VLOOKUP($C1346,regios!$B:$E,4,0)</f>
        <v>Upper middle income</v>
      </c>
      <c r="C1346" t="s">
        <v>55</v>
      </c>
      <c r="D1346" t="s">
        <v>232</v>
      </c>
      <c r="E1346" t="b">
        <f t="shared" si="40"/>
        <v>1</v>
      </c>
      <c r="F1346" s="6">
        <v>22715540324.694382</v>
      </c>
      <c r="G1346" s="6">
        <v>4378172</v>
      </c>
      <c r="H1346" s="7">
        <f t="shared" si="41"/>
        <v>5188.3617922489984</v>
      </c>
    </row>
    <row r="1347" spans="1:8" x14ac:dyDescent="0.4">
      <c r="A1347">
        <v>1342</v>
      </c>
      <c r="B1347" t="str">
        <f>VLOOKUP($C1347,regios!$B:$E,4,0)</f>
        <v>Upper middle income</v>
      </c>
      <c r="C1347" t="s">
        <v>56</v>
      </c>
      <c r="D1347" t="s">
        <v>232</v>
      </c>
      <c r="E1347" t="b">
        <f t="shared" si="40"/>
        <v>1</v>
      </c>
      <c r="F1347" s="6">
        <v>48835925925.925926</v>
      </c>
      <c r="G1347" s="6">
        <v>11260630</v>
      </c>
      <c r="H1347" s="7">
        <f t="shared" si="41"/>
        <v>4336.8733299936084</v>
      </c>
    </row>
    <row r="1348" spans="1:8" x14ac:dyDescent="0.4">
      <c r="A1348">
        <v>1343</v>
      </c>
      <c r="B1348" t="str">
        <f>VLOOKUP($C1348,regios!$B:$E,4,0)</f>
        <v>High income</v>
      </c>
      <c r="C1348" t="s">
        <v>57</v>
      </c>
      <c r="D1348" t="s">
        <v>232</v>
      </c>
      <c r="E1348" t="b">
        <f t="shared" si="40"/>
        <v>0</v>
      </c>
      <c r="F1348" s="6" t="e">
        <v>#N/A</v>
      </c>
      <c r="G1348" s="6">
        <v>141239</v>
      </c>
      <c r="H1348" s="7" t="e">
        <f t="shared" si="41"/>
        <v>#N/A</v>
      </c>
    </row>
    <row r="1349" spans="1:8" x14ac:dyDescent="0.4">
      <c r="A1349">
        <v>1344</v>
      </c>
      <c r="B1349" t="str">
        <f>VLOOKUP($C1349,regios!$B:$E,4,0)</f>
        <v>High income</v>
      </c>
      <c r="C1349" t="s">
        <v>58</v>
      </c>
      <c r="D1349" t="s">
        <v>232</v>
      </c>
      <c r="E1349" t="b">
        <f t="shared" si="40"/>
        <v>1</v>
      </c>
      <c r="F1349" s="6">
        <v>4200288241.1529651</v>
      </c>
      <c r="G1349" s="6">
        <v>48177</v>
      </c>
      <c r="H1349" s="7">
        <f t="shared" si="41"/>
        <v>87184.512135520374</v>
      </c>
    </row>
    <row r="1350" spans="1:8" x14ac:dyDescent="0.4">
      <c r="A1350">
        <v>1345</v>
      </c>
      <c r="B1350" t="str">
        <f>VLOOKUP($C1350,regios!$B:$E,4,0)</f>
        <v>High income</v>
      </c>
      <c r="C1350" t="s">
        <v>59</v>
      </c>
      <c r="D1350" t="s">
        <v>232</v>
      </c>
      <c r="E1350" t="b">
        <f t="shared" si="40"/>
        <v>1</v>
      </c>
      <c r="F1350" s="6">
        <v>20072786350.520641</v>
      </c>
      <c r="G1350" s="6">
        <v>1055438</v>
      </c>
      <c r="H1350" s="7">
        <f t="shared" si="41"/>
        <v>19018.441964872065</v>
      </c>
    </row>
    <row r="1351" spans="1:8" x14ac:dyDescent="0.4">
      <c r="A1351">
        <v>1346</v>
      </c>
      <c r="B1351" t="str">
        <f>VLOOKUP($C1351,regios!$B:$E,4,0)</f>
        <v>High income</v>
      </c>
      <c r="C1351" t="s">
        <v>60</v>
      </c>
      <c r="D1351" t="s">
        <v>232</v>
      </c>
      <c r="E1351" t="b">
        <f t="shared" ref="E1351:E1414" si="42">NOT(ISERROR(F1351))</f>
        <v>1</v>
      </c>
      <c r="F1351" s="6">
        <v>156264095664.6427</v>
      </c>
      <c r="G1351" s="6">
        <v>10238905</v>
      </c>
      <c r="H1351" s="7">
        <f t="shared" ref="H1351:H1414" si="43">F1351/G1351</f>
        <v>15261.797591113767</v>
      </c>
    </row>
    <row r="1352" spans="1:8" x14ac:dyDescent="0.4">
      <c r="A1352">
        <v>1347</v>
      </c>
      <c r="B1352" t="str">
        <f>VLOOKUP($C1352,regios!$B:$E,4,0)</f>
        <v>High income</v>
      </c>
      <c r="C1352" t="s">
        <v>61</v>
      </c>
      <c r="D1352" t="s">
        <v>232</v>
      </c>
      <c r="E1352" t="b">
        <f t="shared" si="42"/>
        <v>1</v>
      </c>
      <c r="F1352" s="6">
        <v>2994703642023.5249</v>
      </c>
      <c r="G1352" s="6">
        <v>82376451</v>
      </c>
      <c r="H1352" s="7">
        <f t="shared" si="43"/>
        <v>36353.880334363093</v>
      </c>
    </row>
    <row r="1353" spans="1:8" x14ac:dyDescent="0.4">
      <c r="A1353">
        <v>1348</v>
      </c>
      <c r="B1353" t="str">
        <f>VLOOKUP($C1353,regios!$B:$E,4,0)</f>
        <v>Lower middle income</v>
      </c>
      <c r="C1353" t="s">
        <v>62</v>
      </c>
      <c r="D1353" t="s">
        <v>232</v>
      </c>
      <c r="E1353" t="b">
        <f t="shared" si="42"/>
        <v>1</v>
      </c>
      <c r="F1353" s="6">
        <v>768873684.03283799</v>
      </c>
      <c r="G1353" s="6">
        <v>846947</v>
      </c>
      <c r="H1353" s="7">
        <f t="shared" si="43"/>
        <v>907.81794378259553</v>
      </c>
    </row>
    <row r="1354" spans="1:8" x14ac:dyDescent="0.4">
      <c r="A1354">
        <v>1349</v>
      </c>
      <c r="B1354" t="str">
        <f>VLOOKUP($C1354,regios!$B:$E,4,0)</f>
        <v>Upper middle income</v>
      </c>
      <c r="C1354" t="s">
        <v>63</v>
      </c>
      <c r="D1354" t="s">
        <v>232</v>
      </c>
      <c r="E1354" t="b">
        <f t="shared" si="42"/>
        <v>1</v>
      </c>
      <c r="F1354" s="6">
        <v>390251851.85185188</v>
      </c>
      <c r="G1354" s="6">
        <v>68742</v>
      </c>
      <c r="H1354" s="7">
        <f t="shared" si="43"/>
        <v>5677.0511747090841</v>
      </c>
    </row>
    <row r="1355" spans="1:8" x14ac:dyDescent="0.4">
      <c r="A1355">
        <v>1350</v>
      </c>
      <c r="B1355" t="str">
        <f>VLOOKUP($C1355,regios!$B:$E,4,0)</f>
        <v>High income</v>
      </c>
      <c r="C1355" t="s">
        <v>64</v>
      </c>
      <c r="D1355" t="s">
        <v>232</v>
      </c>
      <c r="E1355" t="b">
        <f t="shared" si="42"/>
        <v>1</v>
      </c>
      <c r="F1355" s="6">
        <v>282884947702.96631</v>
      </c>
      <c r="G1355" s="6">
        <v>5437272</v>
      </c>
      <c r="H1355" s="7">
        <f t="shared" si="43"/>
        <v>52026.999514272291</v>
      </c>
    </row>
    <row r="1356" spans="1:8" x14ac:dyDescent="0.4">
      <c r="A1356">
        <v>1351</v>
      </c>
      <c r="B1356" t="str">
        <f>VLOOKUP($C1356,regios!$B:$E,4,0)</f>
        <v>Upper middle income</v>
      </c>
      <c r="C1356" t="s">
        <v>65</v>
      </c>
      <c r="D1356" t="s">
        <v>232</v>
      </c>
      <c r="E1356" t="b">
        <f t="shared" si="42"/>
        <v>1</v>
      </c>
      <c r="F1356" s="6">
        <v>37879830084.262672</v>
      </c>
      <c r="G1356" s="6">
        <v>9284168</v>
      </c>
      <c r="H1356" s="7">
        <f t="shared" si="43"/>
        <v>4080.0457385371174</v>
      </c>
    </row>
    <row r="1357" spans="1:8" x14ac:dyDescent="0.4">
      <c r="A1357">
        <v>1352</v>
      </c>
      <c r="B1357" t="str">
        <f>VLOOKUP($C1357,regios!$B:$E,4,0)</f>
        <v>Lower middle income</v>
      </c>
      <c r="C1357" t="s">
        <v>66</v>
      </c>
      <c r="D1357" t="s">
        <v>232</v>
      </c>
      <c r="E1357" t="b">
        <f t="shared" si="42"/>
        <v>1</v>
      </c>
      <c r="F1357" s="6">
        <v>117027280155.3856</v>
      </c>
      <c r="G1357" s="6">
        <v>33435080</v>
      </c>
      <c r="H1357" s="7">
        <f t="shared" si="43"/>
        <v>3500.1345938273694</v>
      </c>
    </row>
    <row r="1358" spans="1:8" x14ac:dyDescent="0.4">
      <c r="A1358">
        <v>1353</v>
      </c>
      <c r="B1358" t="str">
        <f>VLOOKUP($C1358,regios!$B:$E,4,0)</f>
        <v>Upper middle income</v>
      </c>
      <c r="C1358" t="s">
        <v>67</v>
      </c>
      <c r="D1358" t="s">
        <v>232</v>
      </c>
      <c r="E1358" t="b">
        <f t="shared" si="42"/>
        <v>1</v>
      </c>
      <c r="F1358" s="6">
        <v>46802044000</v>
      </c>
      <c r="G1358" s="6">
        <v>14009061</v>
      </c>
      <c r="H1358" s="7">
        <f t="shared" si="43"/>
        <v>3340.8409028984884</v>
      </c>
    </row>
    <row r="1359" spans="1:8" x14ac:dyDescent="0.4">
      <c r="A1359">
        <v>1354</v>
      </c>
      <c r="B1359" t="str">
        <f>VLOOKUP($C1359,regios!$B:$E,4,0)</f>
        <v>Lower middle income</v>
      </c>
      <c r="C1359" t="s">
        <v>68</v>
      </c>
      <c r="D1359" t="s">
        <v>232</v>
      </c>
      <c r="E1359" t="b">
        <f t="shared" si="42"/>
        <v>1</v>
      </c>
      <c r="F1359" s="6">
        <v>107426086956.5217</v>
      </c>
      <c r="G1359" s="6">
        <v>80629670</v>
      </c>
      <c r="H1359" s="7">
        <f t="shared" si="43"/>
        <v>1332.3394100028154</v>
      </c>
    </row>
    <row r="1360" spans="1:8" x14ac:dyDescent="0.4">
      <c r="A1360">
        <v>1355</v>
      </c>
      <c r="B1360" t="str">
        <f>VLOOKUP($C1360,regios!$B:$E,4,0)</f>
        <v>Low income</v>
      </c>
      <c r="C1360" t="s">
        <v>69</v>
      </c>
      <c r="D1360" t="s">
        <v>232</v>
      </c>
      <c r="E1360" t="b">
        <f t="shared" si="42"/>
        <v>1</v>
      </c>
      <c r="F1360" s="6">
        <v>1211161879.6747971</v>
      </c>
      <c r="G1360" s="6">
        <v>2880093</v>
      </c>
      <c r="H1360" s="7">
        <f t="shared" si="43"/>
        <v>420.52873975763873</v>
      </c>
    </row>
    <row r="1361" spans="1:8" x14ac:dyDescent="0.4">
      <c r="A1361">
        <v>1356</v>
      </c>
      <c r="B1361" t="str">
        <f>VLOOKUP($C1361,regios!$B:$E,4,0)</f>
        <v>High income</v>
      </c>
      <c r="C1361" t="s">
        <v>70</v>
      </c>
      <c r="D1361" t="s">
        <v>232</v>
      </c>
      <c r="E1361" t="b">
        <f t="shared" si="42"/>
        <v>1</v>
      </c>
      <c r="F1361" s="6">
        <v>1260398977831.7629</v>
      </c>
      <c r="G1361" s="6">
        <v>44397319</v>
      </c>
      <c r="H1361" s="7">
        <f t="shared" si="43"/>
        <v>28389.078579987294</v>
      </c>
    </row>
    <row r="1362" spans="1:8" x14ac:dyDescent="0.4">
      <c r="A1362">
        <v>1357</v>
      </c>
      <c r="B1362" t="str">
        <f>VLOOKUP($C1362,regios!$B:$E,4,0)</f>
        <v>High income</v>
      </c>
      <c r="C1362" t="s">
        <v>71</v>
      </c>
      <c r="D1362" t="s">
        <v>232</v>
      </c>
      <c r="E1362" t="b">
        <f t="shared" si="42"/>
        <v>1</v>
      </c>
      <c r="F1362" s="6">
        <v>17022870405.21892</v>
      </c>
      <c r="G1362" s="6">
        <v>1346810</v>
      </c>
      <c r="H1362" s="7">
        <f t="shared" si="43"/>
        <v>12639.400067729614</v>
      </c>
    </row>
    <row r="1363" spans="1:8" x14ac:dyDescent="0.4">
      <c r="A1363">
        <v>1358</v>
      </c>
      <c r="B1363" t="str">
        <f>VLOOKUP($C1363,regios!$B:$E,4,0)</f>
        <v>Low income</v>
      </c>
      <c r="C1363" t="s">
        <v>72</v>
      </c>
      <c r="D1363" t="s">
        <v>232</v>
      </c>
      <c r="E1363" t="b">
        <f t="shared" si="42"/>
        <v>1</v>
      </c>
      <c r="F1363" s="6">
        <v>15280861834.6024</v>
      </c>
      <c r="G1363" s="6">
        <v>79691050</v>
      </c>
      <c r="H1363" s="7">
        <f t="shared" si="43"/>
        <v>191.75129245507995</v>
      </c>
    </row>
    <row r="1364" spans="1:8" x14ac:dyDescent="0.4">
      <c r="A1364">
        <v>1359</v>
      </c>
      <c r="B1364" t="str">
        <f>VLOOKUP($C1364,regios!$B:$E,4,0)</f>
        <v>High income</v>
      </c>
      <c r="C1364" t="s">
        <v>73</v>
      </c>
      <c r="D1364" t="s">
        <v>232</v>
      </c>
      <c r="E1364" t="b">
        <f t="shared" si="42"/>
        <v>1</v>
      </c>
      <c r="F1364" s="6">
        <v>217089269791.7644</v>
      </c>
      <c r="G1364" s="6">
        <v>5266268</v>
      </c>
      <c r="H1364" s="7">
        <f t="shared" si="43"/>
        <v>41222.602000461127</v>
      </c>
    </row>
    <row r="1365" spans="1:8" x14ac:dyDescent="0.4">
      <c r="A1365">
        <v>1360</v>
      </c>
      <c r="B1365" t="str">
        <f>VLOOKUP($C1365,regios!$B:$E,4,0)</f>
        <v>Upper middle income</v>
      </c>
      <c r="C1365" t="s">
        <v>74</v>
      </c>
      <c r="D1365" t="s">
        <v>232</v>
      </c>
      <c r="E1365" t="b">
        <f t="shared" si="42"/>
        <v>1</v>
      </c>
      <c r="F1365" s="6">
        <v>3076305452.8650651</v>
      </c>
      <c r="G1365" s="6">
        <v>883083</v>
      </c>
      <c r="H1365" s="7">
        <f t="shared" si="43"/>
        <v>3483.5971849362577</v>
      </c>
    </row>
    <row r="1366" spans="1:8" x14ac:dyDescent="0.4">
      <c r="A1366">
        <v>1361</v>
      </c>
      <c r="B1366" t="str">
        <f>VLOOKUP($C1366,regios!$B:$E,4,0)</f>
        <v>High income</v>
      </c>
      <c r="C1366" t="s">
        <v>75</v>
      </c>
      <c r="D1366" t="s">
        <v>232</v>
      </c>
      <c r="E1366" t="b">
        <f t="shared" si="42"/>
        <v>1</v>
      </c>
      <c r="F1366" s="6">
        <v>2320536221304.7031</v>
      </c>
      <c r="G1366" s="6">
        <v>63628261</v>
      </c>
      <c r="H1366" s="7">
        <f t="shared" si="43"/>
        <v>36470.212839931351</v>
      </c>
    </row>
    <row r="1367" spans="1:8" x14ac:dyDescent="0.4">
      <c r="A1367">
        <v>1362</v>
      </c>
      <c r="B1367" t="str">
        <f>VLOOKUP($C1367,regios!$B:$E,4,0)</f>
        <v>High income</v>
      </c>
      <c r="C1367" t="s">
        <v>76</v>
      </c>
      <c r="D1367" t="s">
        <v>232</v>
      </c>
      <c r="E1367" t="b">
        <f t="shared" si="42"/>
        <v>1</v>
      </c>
      <c r="F1367" s="6">
        <v>2017680834.8991671</v>
      </c>
      <c r="G1367" s="6">
        <v>48313</v>
      </c>
      <c r="H1367" s="7">
        <f t="shared" si="43"/>
        <v>41762.689853645337</v>
      </c>
    </row>
    <row r="1368" spans="1:8" x14ac:dyDescent="0.4">
      <c r="A1368">
        <v>1363</v>
      </c>
      <c r="B1368" t="str">
        <f>VLOOKUP($C1368,regios!$B:$E,4,0)</f>
        <v>Lower middle income</v>
      </c>
      <c r="C1368" t="s">
        <v>77</v>
      </c>
      <c r="D1368" t="s">
        <v>232</v>
      </c>
      <c r="E1368" t="b">
        <f t="shared" si="42"/>
        <v>1</v>
      </c>
      <c r="F1368" s="6">
        <v>253541900</v>
      </c>
      <c r="G1368" s="6">
        <v>110301</v>
      </c>
      <c r="H1368" s="7">
        <f t="shared" si="43"/>
        <v>2298.6364584183279</v>
      </c>
    </row>
    <row r="1369" spans="1:8" x14ac:dyDescent="0.4">
      <c r="A1369">
        <v>1364</v>
      </c>
      <c r="B1369" t="str">
        <f>VLOOKUP($C1369,regios!$B:$E,4,0)</f>
        <v>Upper middle income</v>
      </c>
      <c r="C1369" t="s">
        <v>78</v>
      </c>
      <c r="D1369" t="s">
        <v>232</v>
      </c>
      <c r="E1369" t="b">
        <f t="shared" si="42"/>
        <v>1</v>
      </c>
      <c r="F1369" s="6">
        <v>10327598306.4575</v>
      </c>
      <c r="G1369" s="6">
        <v>1502534</v>
      </c>
      <c r="H1369" s="7">
        <f t="shared" si="43"/>
        <v>6873.4539827102089</v>
      </c>
    </row>
    <row r="1370" spans="1:8" x14ac:dyDescent="0.4">
      <c r="A1370">
        <v>1365</v>
      </c>
      <c r="B1370" t="str">
        <f>VLOOKUP($C1370,regios!$B:$E,4,0)</f>
        <v>High income</v>
      </c>
      <c r="C1370" t="s">
        <v>79</v>
      </c>
      <c r="D1370" t="s">
        <v>232</v>
      </c>
      <c r="E1370" t="b">
        <f t="shared" si="42"/>
        <v>1</v>
      </c>
      <c r="F1370" s="6">
        <v>2708441582336.707</v>
      </c>
      <c r="G1370" s="6">
        <v>60846820</v>
      </c>
      <c r="H1370" s="7">
        <f t="shared" si="43"/>
        <v>44512.459029686463</v>
      </c>
    </row>
    <row r="1371" spans="1:8" x14ac:dyDescent="0.4">
      <c r="A1371">
        <v>1366</v>
      </c>
      <c r="B1371" t="str">
        <f>VLOOKUP($C1371,regios!$B:$E,4,0)</f>
        <v>Upper middle income</v>
      </c>
      <c r="C1371" t="s">
        <v>80</v>
      </c>
      <c r="D1371" t="s">
        <v>232</v>
      </c>
      <c r="E1371" t="b">
        <f t="shared" si="42"/>
        <v>1</v>
      </c>
      <c r="F1371" s="6">
        <v>7745250733.9506741</v>
      </c>
      <c r="G1371" s="6">
        <v>3880347</v>
      </c>
      <c r="H1371" s="7">
        <f t="shared" si="43"/>
        <v>1996.0201327228401</v>
      </c>
    </row>
    <row r="1372" spans="1:8" x14ac:dyDescent="0.4">
      <c r="A1372">
        <v>1367</v>
      </c>
      <c r="B1372" t="str">
        <f>VLOOKUP($C1372,regios!$B:$E,4,0)</f>
        <v>Lower middle income</v>
      </c>
      <c r="C1372" t="s">
        <v>81</v>
      </c>
      <c r="D1372" t="s">
        <v>232</v>
      </c>
      <c r="E1372" t="b">
        <f t="shared" si="42"/>
        <v>1</v>
      </c>
      <c r="F1372" s="6">
        <v>20885037596.696339</v>
      </c>
      <c r="G1372" s="6">
        <v>23098586</v>
      </c>
      <c r="H1372" s="7">
        <f t="shared" si="43"/>
        <v>904.1695278098988</v>
      </c>
    </row>
    <row r="1373" spans="1:8" x14ac:dyDescent="0.4">
      <c r="A1373">
        <v>1368</v>
      </c>
      <c r="B1373" t="str">
        <f>VLOOKUP($C1373,regios!$B:$E,4,0)</f>
        <v>High income</v>
      </c>
      <c r="C1373" t="s">
        <v>82</v>
      </c>
      <c r="D1373" t="s">
        <v>232</v>
      </c>
      <c r="E1373" t="b">
        <f t="shared" si="42"/>
        <v>0</v>
      </c>
      <c r="F1373" s="6" t="e">
        <v>#N/A</v>
      </c>
      <c r="G1373" s="6">
        <v>29587</v>
      </c>
      <c r="H1373" s="7" t="e">
        <f t="shared" si="43"/>
        <v>#N/A</v>
      </c>
    </row>
    <row r="1374" spans="1:8" x14ac:dyDescent="0.4">
      <c r="A1374">
        <v>1369</v>
      </c>
      <c r="B1374" t="str">
        <f>VLOOKUP($C1374,regios!$B:$E,4,0)</f>
        <v>Lower middle income</v>
      </c>
      <c r="C1374" t="s">
        <v>83</v>
      </c>
      <c r="D1374" t="s">
        <v>232</v>
      </c>
      <c r="E1374" t="b">
        <f t="shared" si="42"/>
        <v>1</v>
      </c>
      <c r="F1374" s="6">
        <v>4220019242.728817</v>
      </c>
      <c r="G1374" s="6">
        <v>9330625</v>
      </c>
      <c r="H1374" s="7">
        <f t="shared" si="43"/>
        <v>452.27615971371876</v>
      </c>
    </row>
    <row r="1375" spans="1:8" x14ac:dyDescent="0.4">
      <c r="A1375">
        <v>1370</v>
      </c>
      <c r="B1375" t="str">
        <f>VLOOKUP($C1375,regios!$B:$E,4,0)</f>
        <v>Low income</v>
      </c>
      <c r="C1375" t="s">
        <v>84</v>
      </c>
      <c r="D1375" t="s">
        <v>232</v>
      </c>
      <c r="E1375" t="b">
        <f t="shared" si="42"/>
        <v>1</v>
      </c>
      <c r="F1375" s="6">
        <v>1054112487.7408299</v>
      </c>
      <c r="G1375" s="6">
        <v>1711294</v>
      </c>
      <c r="H1375" s="7">
        <f t="shared" si="43"/>
        <v>615.97392834944196</v>
      </c>
    </row>
    <row r="1376" spans="1:8" x14ac:dyDescent="0.4">
      <c r="A1376">
        <v>1371</v>
      </c>
      <c r="B1376" t="str">
        <f>VLOOKUP($C1376,regios!$B:$E,4,0)</f>
        <v>Low income</v>
      </c>
      <c r="C1376" t="s">
        <v>85</v>
      </c>
      <c r="D1376" t="s">
        <v>232</v>
      </c>
      <c r="E1376" t="b">
        <f t="shared" si="42"/>
        <v>1</v>
      </c>
      <c r="F1376" s="6">
        <v>592365659.818537</v>
      </c>
      <c r="G1376" s="6">
        <v>1414091</v>
      </c>
      <c r="H1376" s="7">
        <f t="shared" si="43"/>
        <v>418.90207901651098</v>
      </c>
    </row>
    <row r="1377" spans="1:8" x14ac:dyDescent="0.4">
      <c r="A1377">
        <v>1372</v>
      </c>
      <c r="B1377" t="str">
        <f>VLOOKUP($C1377,regios!$B:$E,4,0)</f>
        <v>Upper middle income</v>
      </c>
      <c r="C1377" t="s">
        <v>86</v>
      </c>
      <c r="D1377" t="s">
        <v>232</v>
      </c>
      <c r="E1377" t="b">
        <f t="shared" si="42"/>
        <v>1</v>
      </c>
      <c r="F1377" s="6">
        <v>10086528698.86043</v>
      </c>
      <c r="G1377" s="6">
        <v>905418</v>
      </c>
      <c r="H1377" s="7">
        <f t="shared" si="43"/>
        <v>11140.190165051314</v>
      </c>
    </row>
    <row r="1378" spans="1:8" x14ac:dyDescent="0.4">
      <c r="A1378">
        <v>1373</v>
      </c>
      <c r="B1378" t="str">
        <f>VLOOKUP($C1378,regios!$B:$E,4,0)</f>
        <v>High income</v>
      </c>
      <c r="C1378" t="s">
        <v>87</v>
      </c>
      <c r="D1378" t="s">
        <v>232</v>
      </c>
      <c r="E1378" t="b">
        <f t="shared" si="42"/>
        <v>1</v>
      </c>
      <c r="F1378" s="6">
        <v>273546728473.0726</v>
      </c>
      <c r="G1378" s="6">
        <v>11020362</v>
      </c>
      <c r="H1378" s="7">
        <f t="shared" si="43"/>
        <v>24821.936745187915</v>
      </c>
    </row>
    <row r="1379" spans="1:8" x14ac:dyDescent="0.4">
      <c r="A1379">
        <v>1374</v>
      </c>
      <c r="B1379" t="str">
        <f>VLOOKUP($C1379,regios!$B:$E,4,0)</f>
        <v>Upper middle income</v>
      </c>
      <c r="C1379" t="s">
        <v>88</v>
      </c>
      <c r="D1379" t="s">
        <v>232</v>
      </c>
      <c r="E1379" t="b">
        <f t="shared" si="42"/>
        <v>1</v>
      </c>
      <c r="F1379" s="6">
        <v>698700666.66666663</v>
      </c>
      <c r="G1379" s="6">
        <v>110988</v>
      </c>
      <c r="H1379" s="7">
        <f t="shared" si="43"/>
        <v>6295.281171538064</v>
      </c>
    </row>
    <row r="1380" spans="1:8" x14ac:dyDescent="0.4">
      <c r="A1380">
        <v>1375</v>
      </c>
      <c r="B1380" t="str">
        <f>VLOOKUP($C1380,regios!$B:$E,4,0)</f>
        <v>High income</v>
      </c>
      <c r="C1380" t="s">
        <v>89</v>
      </c>
      <c r="D1380" t="s">
        <v>232</v>
      </c>
      <c r="E1380" t="b">
        <f t="shared" si="42"/>
        <v>1</v>
      </c>
      <c r="F1380" s="6">
        <v>2013106929.5003109</v>
      </c>
      <c r="G1380" s="6">
        <v>56774</v>
      </c>
      <c r="H1380" s="7">
        <f t="shared" si="43"/>
        <v>35458.2542977474</v>
      </c>
    </row>
    <row r="1381" spans="1:8" x14ac:dyDescent="0.4">
      <c r="A1381">
        <v>1376</v>
      </c>
      <c r="B1381" t="str">
        <f>VLOOKUP($C1381,regios!$B:$E,4,0)</f>
        <v>Upper middle income</v>
      </c>
      <c r="C1381" t="s">
        <v>90</v>
      </c>
      <c r="D1381" t="s">
        <v>232</v>
      </c>
      <c r="E1381" t="b">
        <f t="shared" si="42"/>
        <v>1</v>
      </c>
      <c r="F1381" s="6">
        <v>29744246827.18391</v>
      </c>
      <c r="G1381" s="6">
        <v>13213330</v>
      </c>
      <c r="H1381" s="7">
        <f t="shared" si="43"/>
        <v>2251.0787838632586</v>
      </c>
    </row>
    <row r="1382" spans="1:8" x14ac:dyDescent="0.4">
      <c r="A1382">
        <v>1377</v>
      </c>
      <c r="B1382" t="str">
        <f>VLOOKUP($C1382,regios!$B:$E,4,0)</f>
        <v>High income</v>
      </c>
      <c r="C1382" t="s">
        <v>91</v>
      </c>
      <c r="D1382" t="s">
        <v>232</v>
      </c>
      <c r="E1382" t="b">
        <f t="shared" si="42"/>
        <v>1</v>
      </c>
      <c r="F1382" s="6">
        <v>4237999999.999999</v>
      </c>
      <c r="G1382" s="6">
        <v>164675</v>
      </c>
      <c r="H1382" s="7">
        <f t="shared" si="43"/>
        <v>25735.53969940792</v>
      </c>
    </row>
    <row r="1383" spans="1:8" x14ac:dyDescent="0.4">
      <c r="A1383">
        <v>1378</v>
      </c>
      <c r="B1383" t="str">
        <f>VLOOKUP($C1383,regios!$B:$E,4,0)</f>
        <v>High income</v>
      </c>
      <c r="C1383" t="s">
        <v>92</v>
      </c>
      <c r="D1383" t="s">
        <v>232</v>
      </c>
      <c r="E1383" t="b">
        <f t="shared" si="42"/>
        <v>1</v>
      </c>
      <c r="F1383" s="6">
        <v>2379817990.6917949</v>
      </c>
      <c r="G1383" s="6">
        <v>758367</v>
      </c>
      <c r="H1383" s="7">
        <f t="shared" si="43"/>
        <v>3138.082209130665</v>
      </c>
    </row>
    <row r="1384" spans="1:8" x14ac:dyDescent="0.4">
      <c r="A1384">
        <v>1379</v>
      </c>
      <c r="B1384" t="str">
        <f>VLOOKUP($C1384,regios!$B:$E,4,0)</f>
        <v>High income</v>
      </c>
      <c r="C1384" t="s">
        <v>93</v>
      </c>
      <c r="D1384" t="s">
        <v>232</v>
      </c>
      <c r="E1384" t="b">
        <f t="shared" si="42"/>
        <v>1</v>
      </c>
      <c r="F1384" s="6">
        <v>193535442896.36511</v>
      </c>
      <c r="G1384" s="6">
        <v>6857100</v>
      </c>
      <c r="H1384" s="7">
        <f t="shared" si="43"/>
        <v>28224.095156314641</v>
      </c>
    </row>
    <row r="1385" spans="1:8" x14ac:dyDescent="0.4">
      <c r="A1385">
        <v>1380</v>
      </c>
      <c r="B1385" t="str">
        <f>VLOOKUP($C1385,regios!$B:$E,4,0)</f>
        <v>Lower middle income</v>
      </c>
      <c r="C1385" t="s">
        <v>94</v>
      </c>
      <c r="D1385" t="s">
        <v>232</v>
      </c>
      <c r="E1385" t="b">
        <f t="shared" si="42"/>
        <v>1</v>
      </c>
      <c r="F1385" s="6">
        <v>10917477066.14291</v>
      </c>
      <c r="G1385" s="6">
        <v>7745200</v>
      </c>
      <c r="H1385" s="7">
        <f t="shared" si="43"/>
        <v>1409.5797482496139</v>
      </c>
    </row>
    <row r="1386" spans="1:8" x14ac:dyDescent="0.4">
      <c r="A1386">
        <v>1381</v>
      </c>
      <c r="B1386" t="str">
        <f>VLOOKUP($C1386,regios!$B:$E,4,0)</f>
        <v>High income</v>
      </c>
      <c r="C1386" t="s">
        <v>95</v>
      </c>
      <c r="D1386" t="s">
        <v>232</v>
      </c>
      <c r="E1386" t="b">
        <f t="shared" si="42"/>
        <v>1</v>
      </c>
      <c r="F1386" s="6">
        <v>49601608068.547173</v>
      </c>
      <c r="G1386" s="6">
        <v>4311159</v>
      </c>
      <c r="H1386" s="7">
        <f t="shared" si="43"/>
        <v>11505.399839937978</v>
      </c>
    </row>
    <row r="1387" spans="1:8" x14ac:dyDescent="0.4">
      <c r="A1387">
        <v>1382</v>
      </c>
      <c r="B1387" t="str">
        <f>VLOOKUP($C1387,regios!$B:$E,4,0)</f>
        <v>Lower middle income</v>
      </c>
      <c r="C1387" t="s">
        <v>96</v>
      </c>
      <c r="D1387" t="s">
        <v>232</v>
      </c>
      <c r="E1387" t="b">
        <f t="shared" si="42"/>
        <v>1</v>
      </c>
      <c r="F1387" s="6">
        <v>7638739123.6374693</v>
      </c>
      <c r="G1387" s="6">
        <v>9266288</v>
      </c>
      <c r="H1387" s="7">
        <f t="shared" si="43"/>
        <v>824.35805185824893</v>
      </c>
    </row>
    <row r="1388" spans="1:8" x14ac:dyDescent="0.4">
      <c r="A1388">
        <v>1383</v>
      </c>
      <c r="B1388" t="str">
        <f>VLOOKUP($C1388,regios!$B:$E,4,0)</f>
        <v>High income</v>
      </c>
      <c r="C1388" t="s">
        <v>97</v>
      </c>
      <c r="D1388" t="s">
        <v>232</v>
      </c>
      <c r="E1388" t="b">
        <f t="shared" si="42"/>
        <v>1</v>
      </c>
      <c r="F1388" s="6">
        <v>115715618613.052</v>
      </c>
      <c r="G1388" s="6">
        <v>10071370</v>
      </c>
      <c r="H1388" s="7">
        <f t="shared" si="43"/>
        <v>11489.560865408777</v>
      </c>
    </row>
    <row r="1389" spans="1:8" x14ac:dyDescent="0.4">
      <c r="A1389">
        <v>1384</v>
      </c>
      <c r="B1389" t="str">
        <f>VLOOKUP($C1389,regios!$B:$E,4,0)</f>
        <v>Upper middle income</v>
      </c>
      <c r="C1389" t="s">
        <v>98</v>
      </c>
      <c r="D1389" t="s">
        <v>232</v>
      </c>
      <c r="E1389" t="b">
        <f t="shared" si="42"/>
        <v>1</v>
      </c>
      <c r="F1389" s="6">
        <v>364570515618.35687</v>
      </c>
      <c r="G1389" s="6">
        <v>231797427</v>
      </c>
      <c r="H1389" s="7">
        <f t="shared" si="43"/>
        <v>1572.797939721552</v>
      </c>
    </row>
    <row r="1390" spans="1:8" x14ac:dyDescent="0.4">
      <c r="A1390">
        <v>1385</v>
      </c>
      <c r="B1390" t="str">
        <f>VLOOKUP($C1390,regios!$B:$E,4,0)</f>
        <v>High income</v>
      </c>
      <c r="C1390" t="s">
        <v>99</v>
      </c>
      <c r="D1390" t="s">
        <v>232</v>
      </c>
      <c r="E1390" t="b">
        <f t="shared" si="42"/>
        <v>1</v>
      </c>
      <c r="F1390" s="6">
        <v>3422735301.673008</v>
      </c>
      <c r="G1390" s="6">
        <v>80228</v>
      </c>
      <c r="H1390" s="7">
        <f t="shared" si="43"/>
        <v>42662.602852782169</v>
      </c>
    </row>
    <row r="1391" spans="1:8" x14ac:dyDescent="0.4">
      <c r="A1391">
        <v>1386</v>
      </c>
      <c r="B1391" t="str">
        <f>VLOOKUP($C1391,regios!$B:$E,4,0)</f>
        <v>Lower middle income</v>
      </c>
      <c r="C1391" t="s">
        <v>100</v>
      </c>
      <c r="D1391" t="s">
        <v>232</v>
      </c>
      <c r="E1391" t="b">
        <f t="shared" si="42"/>
        <v>1</v>
      </c>
      <c r="F1391" s="6">
        <v>940259888794.3512</v>
      </c>
      <c r="G1391" s="6">
        <v>1172373788</v>
      </c>
      <c r="H1391" s="7">
        <f t="shared" si="43"/>
        <v>802.01374204926458</v>
      </c>
    </row>
    <row r="1392" spans="1:8" x14ac:dyDescent="0.4">
      <c r="A1392">
        <v>1387</v>
      </c>
      <c r="B1392" t="str">
        <f>VLOOKUP($C1392,regios!$B:$E,4,0)</f>
        <v>High income</v>
      </c>
      <c r="C1392" t="s">
        <v>101</v>
      </c>
      <c r="D1392" t="s">
        <v>232</v>
      </c>
      <c r="E1392" t="b">
        <f t="shared" si="42"/>
        <v>1</v>
      </c>
      <c r="F1392" s="6">
        <v>232180617162.2785</v>
      </c>
      <c r="G1392" s="6">
        <v>4273591</v>
      </c>
      <c r="H1392" s="7">
        <f t="shared" si="43"/>
        <v>54329.161859962383</v>
      </c>
    </row>
    <row r="1393" spans="1:8" x14ac:dyDescent="0.4">
      <c r="A1393">
        <v>1388</v>
      </c>
      <c r="B1393" t="str">
        <f>VLOOKUP($C1393,regios!$B:$E,4,0)</f>
        <v>Lower middle income</v>
      </c>
      <c r="C1393" t="s">
        <v>102</v>
      </c>
      <c r="D1393" t="s">
        <v>232</v>
      </c>
      <c r="E1393" t="b">
        <f t="shared" si="42"/>
        <v>1</v>
      </c>
      <c r="F1393" s="6">
        <v>266298911663.70691</v>
      </c>
      <c r="G1393" s="6">
        <v>71275760</v>
      </c>
      <c r="H1393" s="7">
        <f t="shared" si="43"/>
        <v>3736.1777926143041</v>
      </c>
    </row>
    <row r="1394" spans="1:8" x14ac:dyDescent="0.4">
      <c r="A1394">
        <v>1389</v>
      </c>
      <c r="B1394" t="str">
        <f>VLOOKUP($C1394,regios!$B:$E,4,0)</f>
        <v>Upper middle income</v>
      </c>
      <c r="C1394" t="s">
        <v>103</v>
      </c>
      <c r="D1394" t="s">
        <v>232</v>
      </c>
      <c r="E1394" t="b">
        <f t="shared" si="42"/>
        <v>1</v>
      </c>
      <c r="F1394" s="6">
        <v>65140147197.121468</v>
      </c>
      <c r="G1394" s="6">
        <v>28905607</v>
      </c>
      <c r="H1394" s="7">
        <f t="shared" si="43"/>
        <v>2253.5471127494907</v>
      </c>
    </row>
    <row r="1395" spans="1:8" x14ac:dyDescent="0.4">
      <c r="A1395">
        <v>1390</v>
      </c>
      <c r="B1395" t="str">
        <f>VLOOKUP($C1395,regios!$B:$E,4,0)</f>
        <v>High income</v>
      </c>
      <c r="C1395" t="s">
        <v>104</v>
      </c>
      <c r="D1395" t="s">
        <v>232</v>
      </c>
      <c r="E1395" t="b">
        <f t="shared" si="42"/>
        <v>1</v>
      </c>
      <c r="F1395" s="6">
        <v>17465318552.294102</v>
      </c>
      <c r="G1395" s="6">
        <v>303782</v>
      </c>
      <c r="H1395" s="7">
        <f t="shared" si="43"/>
        <v>57492.934249870304</v>
      </c>
    </row>
    <row r="1396" spans="1:8" x14ac:dyDescent="0.4">
      <c r="A1396">
        <v>1391</v>
      </c>
      <c r="B1396" t="str">
        <f>VLOOKUP($C1396,regios!$B:$E,4,0)</f>
        <v>High income</v>
      </c>
      <c r="C1396" t="s">
        <v>105</v>
      </c>
      <c r="D1396" t="s">
        <v>232</v>
      </c>
      <c r="E1396" t="b">
        <f t="shared" si="42"/>
        <v>1</v>
      </c>
      <c r="F1396" s="6">
        <v>158670456932.53741</v>
      </c>
      <c r="G1396" s="6">
        <v>7053700.0000000009</v>
      </c>
      <c r="H1396" s="7">
        <f t="shared" si="43"/>
        <v>22494.642093162085</v>
      </c>
    </row>
    <row r="1397" spans="1:8" x14ac:dyDescent="0.4">
      <c r="A1397">
        <v>1392</v>
      </c>
      <c r="B1397" t="str">
        <f>VLOOKUP($C1397,regios!$B:$E,4,0)</f>
        <v>High income</v>
      </c>
      <c r="C1397" t="s">
        <v>106</v>
      </c>
      <c r="D1397" t="s">
        <v>232</v>
      </c>
      <c r="E1397" t="b">
        <f t="shared" si="42"/>
        <v>1</v>
      </c>
      <c r="F1397" s="6">
        <v>1949551719389.645</v>
      </c>
      <c r="G1397" s="6">
        <v>58143978.999999993</v>
      </c>
      <c r="H1397" s="7">
        <f t="shared" si="43"/>
        <v>33529.726601436159</v>
      </c>
    </row>
    <row r="1398" spans="1:8" x14ac:dyDescent="0.4">
      <c r="A1398">
        <v>1393</v>
      </c>
      <c r="B1398" t="str">
        <f>VLOOKUP($C1398,regios!$B:$E,4,0)</f>
        <v>Upper middle income</v>
      </c>
      <c r="C1398" t="s">
        <v>107</v>
      </c>
      <c r="D1398" t="s">
        <v>232</v>
      </c>
      <c r="E1398" t="b">
        <f t="shared" si="42"/>
        <v>1</v>
      </c>
      <c r="F1398" s="6">
        <v>11930179089.885481</v>
      </c>
      <c r="G1398" s="6">
        <v>2689660</v>
      </c>
      <c r="H1398" s="7">
        <f t="shared" si="43"/>
        <v>4435.5714439317535</v>
      </c>
    </row>
    <row r="1399" spans="1:8" x14ac:dyDescent="0.4">
      <c r="A1399">
        <v>1394</v>
      </c>
      <c r="B1399" t="str">
        <f>VLOOKUP($C1399,regios!$B:$E,4,0)</f>
        <v>Lower middle income</v>
      </c>
      <c r="C1399" t="s">
        <v>108</v>
      </c>
      <c r="D1399" t="s">
        <v>232</v>
      </c>
      <c r="E1399" t="b">
        <f t="shared" si="42"/>
        <v>1</v>
      </c>
      <c r="F1399" s="6">
        <v>15056981664.315941</v>
      </c>
      <c r="G1399" s="6">
        <v>6075548</v>
      </c>
      <c r="H1399" s="7">
        <f t="shared" si="43"/>
        <v>2478.2919440873384</v>
      </c>
    </row>
    <row r="1400" spans="1:8" x14ac:dyDescent="0.4">
      <c r="A1400">
        <v>1395</v>
      </c>
      <c r="B1400" t="str">
        <f>VLOOKUP($C1400,regios!$B:$E,4,0)</f>
        <v>High income</v>
      </c>
      <c r="C1400" t="s">
        <v>109</v>
      </c>
      <c r="D1400" t="s">
        <v>232</v>
      </c>
      <c r="E1400" t="b">
        <f t="shared" si="42"/>
        <v>1</v>
      </c>
      <c r="F1400" s="6">
        <v>4601663122649.9209</v>
      </c>
      <c r="G1400" s="6">
        <v>127854000</v>
      </c>
      <c r="H1400" s="7">
        <f t="shared" si="43"/>
        <v>35991.546002862022</v>
      </c>
    </row>
    <row r="1401" spans="1:8" x14ac:dyDescent="0.4">
      <c r="A1401">
        <v>1396</v>
      </c>
      <c r="B1401" t="str">
        <f>VLOOKUP($C1401,regios!$B:$E,4,0)</f>
        <v>Upper middle income</v>
      </c>
      <c r="C1401" t="s">
        <v>110</v>
      </c>
      <c r="D1401" t="s">
        <v>232</v>
      </c>
      <c r="E1401" t="b">
        <f t="shared" si="42"/>
        <v>1</v>
      </c>
      <c r="F1401" s="6">
        <v>81003864630.018036</v>
      </c>
      <c r="G1401" s="6">
        <v>15308085</v>
      </c>
      <c r="H1401" s="7">
        <f t="shared" si="43"/>
        <v>5291.5740035424442</v>
      </c>
    </row>
    <row r="1402" spans="1:8" x14ac:dyDescent="0.4">
      <c r="A1402">
        <v>1397</v>
      </c>
      <c r="B1402" t="str">
        <f>VLOOKUP($C1402,regios!$B:$E,4,0)</f>
        <v>Lower middle income</v>
      </c>
      <c r="C1402" t="s">
        <v>111</v>
      </c>
      <c r="D1402" t="s">
        <v>232</v>
      </c>
      <c r="E1402" t="b">
        <f t="shared" si="42"/>
        <v>1</v>
      </c>
      <c r="F1402" s="6">
        <v>25825512284.289082</v>
      </c>
      <c r="G1402" s="6">
        <v>36925253</v>
      </c>
      <c r="H1402" s="7">
        <f t="shared" si="43"/>
        <v>699.39973828450366</v>
      </c>
    </row>
    <row r="1403" spans="1:8" x14ac:dyDescent="0.4">
      <c r="A1403">
        <v>1398</v>
      </c>
      <c r="B1403" t="str">
        <f>VLOOKUP($C1403,regios!$B:$E,4,0)</f>
        <v>Lower middle income</v>
      </c>
      <c r="C1403" t="s">
        <v>112</v>
      </c>
      <c r="D1403" t="s">
        <v>232</v>
      </c>
      <c r="E1403" t="b">
        <f t="shared" si="42"/>
        <v>1</v>
      </c>
      <c r="F1403" s="6">
        <v>2834168889.4201908</v>
      </c>
      <c r="G1403" s="6">
        <v>5218400</v>
      </c>
      <c r="H1403" s="7">
        <f t="shared" si="43"/>
        <v>543.11070240307197</v>
      </c>
    </row>
    <row r="1404" spans="1:8" x14ac:dyDescent="0.4">
      <c r="A1404">
        <v>1399</v>
      </c>
      <c r="B1404" t="str">
        <f>VLOOKUP($C1404,regios!$B:$E,4,0)</f>
        <v>Lower middle income</v>
      </c>
      <c r="C1404" t="s">
        <v>113</v>
      </c>
      <c r="D1404" t="s">
        <v>232</v>
      </c>
      <c r="E1404" t="b">
        <f t="shared" si="42"/>
        <v>1</v>
      </c>
      <c r="F1404" s="6">
        <v>7274595706.5740576</v>
      </c>
      <c r="G1404" s="6">
        <v>13477779</v>
      </c>
      <c r="H1404" s="7">
        <f t="shared" si="43"/>
        <v>539.74736539114178</v>
      </c>
    </row>
    <row r="1405" spans="1:8" x14ac:dyDescent="0.4">
      <c r="A1405">
        <v>1400</v>
      </c>
      <c r="B1405" t="str">
        <f>VLOOKUP($C1405,regios!$B:$E,4,0)</f>
        <v>Lower middle income</v>
      </c>
      <c r="C1405" t="s">
        <v>114</v>
      </c>
      <c r="D1405" t="s">
        <v>232</v>
      </c>
      <c r="E1405" t="b">
        <f t="shared" si="42"/>
        <v>1</v>
      </c>
      <c r="F1405" s="6">
        <v>110237181.0270239</v>
      </c>
      <c r="G1405" s="6">
        <v>100083</v>
      </c>
      <c r="H1405" s="7">
        <f t="shared" si="43"/>
        <v>1101.4576004618557</v>
      </c>
    </row>
    <row r="1406" spans="1:8" x14ac:dyDescent="0.4">
      <c r="A1406">
        <v>1401</v>
      </c>
      <c r="B1406" t="str">
        <f>VLOOKUP($C1406,regios!$B:$E,4,0)</f>
        <v>High income</v>
      </c>
      <c r="C1406" t="s">
        <v>115</v>
      </c>
      <c r="D1406" t="s">
        <v>232</v>
      </c>
      <c r="E1406" t="b">
        <f t="shared" si="42"/>
        <v>1</v>
      </c>
      <c r="F1406" s="6">
        <v>644414814.81481481</v>
      </c>
      <c r="G1406" s="6">
        <v>46874</v>
      </c>
      <c r="H1406" s="7">
        <f t="shared" si="43"/>
        <v>13747.809335981883</v>
      </c>
    </row>
    <row r="1407" spans="1:8" x14ac:dyDescent="0.4">
      <c r="A1407">
        <v>1402</v>
      </c>
      <c r="B1407" t="str">
        <f>VLOOKUP($C1407,regios!$B:$E,4,0)</f>
        <v>High income</v>
      </c>
      <c r="C1407" t="s">
        <v>116</v>
      </c>
      <c r="D1407" t="s">
        <v>232</v>
      </c>
      <c r="E1407" t="b">
        <f t="shared" si="42"/>
        <v>1</v>
      </c>
      <c r="F1407" s="6">
        <v>1053216909887.562</v>
      </c>
      <c r="G1407" s="6">
        <v>48438292</v>
      </c>
      <c r="H1407" s="7">
        <f t="shared" si="43"/>
        <v>21743.477451425457</v>
      </c>
    </row>
    <row r="1408" spans="1:8" x14ac:dyDescent="0.4">
      <c r="A1408">
        <v>1403</v>
      </c>
      <c r="B1408" t="str">
        <f>VLOOKUP($C1408,regios!$B:$E,4,0)</f>
        <v>High income</v>
      </c>
      <c r="C1408" t="s">
        <v>117</v>
      </c>
      <c r="D1408" t="s">
        <v>232</v>
      </c>
      <c r="E1408" t="b">
        <f t="shared" si="42"/>
        <v>1</v>
      </c>
      <c r="F1408" s="6">
        <v>101557330723.423</v>
      </c>
      <c r="G1408" s="6">
        <v>2363409</v>
      </c>
      <c r="H1408" s="7">
        <f t="shared" si="43"/>
        <v>42970.696448825831</v>
      </c>
    </row>
    <row r="1409" spans="1:8" x14ac:dyDescent="0.4">
      <c r="A1409">
        <v>1404</v>
      </c>
      <c r="B1409" t="str">
        <f>VLOOKUP($C1409,regios!$B:$E,4,0)</f>
        <v>Lower middle income</v>
      </c>
      <c r="C1409" t="s">
        <v>118</v>
      </c>
      <c r="D1409" t="s">
        <v>232</v>
      </c>
      <c r="E1409" t="b">
        <f t="shared" si="42"/>
        <v>1</v>
      </c>
      <c r="F1409" s="6">
        <v>3455031447.6019378</v>
      </c>
      <c r="G1409" s="6">
        <v>5946593</v>
      </c>
      <c r="H1409" s="7">
        <f t="shared" si="43"/>
        <v>581.01024361376972</v>
      </c>
    </row>
    <row r="1410" spans="1:8" x14ac:dyDescent="0.4">
      <c r="A1410">
        <v>1405</v>
      </c>
      <c r="B1410" t="str">
        <f>VLOOKUP($C1410,regios!$B:$E,4,0)</f>
        <v>Lower middle income</v>
      </c>
      <c r="C1410" t="s">
        <v>119</v>
      </c>
      <c r="D1410" t="s">
        <v>232</v>
      </c>
      <c r="E1410" t="b">
        <f t="shared" si="42"/>
        <v>1</v>
      </c>
      <c r="F1410" s="6">
        <v>22022709851.409618</v>
      </c>
      <c r="G1410" s="6">
        <v>4719864</v>
      </c>
      <c r="H1410" s="7">
        <f t="shared" si="43"/>
        <v>4665.9628013454667</v>
      </c>
    </row>
    <row r="1411" spans="1:8" x14ac:dyDescent="0.4">
      <c r="A1411">
        <v>1406</v>
      </c>
      <c r="B1411" t="str">
        <f>VLOOKUP($C1411,regios!$B:$E,4,0)</f>
        <v>Low income</v>
      </c>
      <c r="C1411" t="s">
        <v>120</v>
      </c>
      <c r="D1411" t="s">
        <v>232</v>
      </c>
      <c r="E1411" t="b">
        <f t="shared" si="42"/>
        <v>1</v>
      </c>
      <c r="F1411" s="6">
        <v>1119000000</v>
      </c>
      <c r="G1411" s="6">
        <v>3455397</v>
      </c>
      <c r="H1411" s="7">
        <f t="shared" si="43"/>
        <v>323.84122576942679</v>
      </c>
    </row>
    <row r="1412" spans="1:8" x14ac:dyDescent="0.4">
      <c r="A1412">
        <v>1407</v>
      </c>
      <c r="B1412" t="str">
        <f>VLOOKUP($C1412,regios!$B:$E,4,0)</f>
        <v>Upper middle income</v>
      </c>
      <c r="C1412" t="s">
        <v>121</v>
      </c>
      <c r="D1412" t="s">
        <v>232</v>
      </c>
      <c r="E1412" t="b">
        <f t="shared" si="42"/>
        <v>1</v>
      </c>
      <c r="F1412" s="6">
        <v>60094248771.56498</v>
      </c>
      <c r="G1412" s="6">
        <v>5973369</v>
      </c>
      <c r="H1412" s="7">
        <f t="shared" si="43"/>
        <v>10060.361041074975</v>
      </c>
    </row>
    <row r="1413" spans="1:8" x14ac:dyDescent="0.4">
      <c r="A1413">
        <v>1408</v>
      </c>
      <c r="B1413" t="str">
        <f>VLOOKUP($C1413,regios!$B:$E,4,0)</f>
        <v>Upper middle income</v>
      </c>
      <c r="C1413" t="s">
        <v>122</v>
      </c>
      <c r="D1413" t="s">
        <v>232</v>
      </c>
      <c r="E1413" t="b">
        <f t="shared" si="42"/>
        <v>1</v>
      </c>
      <c r="F1413" s="6">
        <v>1268319185.185185</v>
      </c>
      <c r="G1413" s="6">
        <v>166470</v>
      </c>
      <c r="H1413" s="7">
        <f t="shared" si="43"/>
        <v>7618.9054195061271</v>
      </c>
    </row>
    <row r="1414" spans="1:8" x14ac:dyDescent="0.4">
      <c r="A1414">
        <v>1409</v>
      </c>
      <c r="B1414" t="str">
        <f>VLOOKUP($C1414,regios!$B:$E,4,0)</f>
        <v>High income</v>
      </c>
      <c r="C1414" t="s">
        <v>123</v>
      </c>
      <c r="D1414" t="s">
        <v>232</v>
      </c>
      <c r="E1414" t="b">
        <f t="shared" si="42"/>
        <v>1</v>
      </c>
      <c r="F1414" s="6">
        <v>4000102086.1463509</v>
      </c>
      <c r="G1414" s="6">
        <v>34889</v>
      </c>
      <c r="H1414" s="7">
        <f t="shared" si="43"/>
        <v>114652.24243017429</v>
      </c>
    </row>
    <row r="1415" spans="1:8" x14ac:dyDescent="0.4">
      <c r="A1415">
        <v>1410</v>
      </c>
      <c r="B1415" t="str">
        <f>VLOOKUP($C1415,regios!$B:$E,4,0)</f>
        <v>Lower middle income</v>
      </c>
      <c r="C1415" t="s">
        <v>124</v>
      </c>
      <c r="D1415" t="s">
        <v>232</v>
      </c>
      <c r="E1415" t="b">
        <f t="shared" ref="E1415:E1478" si="44">NOT(ISERROR(F1415))</f>
        <v>1</v>
      </c>
      <c r="F1415" s="6">
        <v>28279802405.913799</v>
      </c>
      <c r="G1415" s="6">
        <v>19870706</v>
      </c>
      <c r="H1415" s="7">
        <f t="shared" ref="H1415:H1478" si="45">F1415/G1415</f>
        <v>1423.1906207013378</v>
      </c>
    </row>
    <row r="1416" spans="1:8" x14ac:dyDescent="0.4">
      <c r="A1416">
        <v>1411</v>
      </c>
      <c r="B1416" t="str">
        <f>VLOOKUP($C1416,regios!$B:$E,4,0)</f>
        <v>Lower middle income</v>
      </c>
      <c r="C1416" t="s">
        <v>125</v>
      </c>
      <c r="D1416" t="s">
        <v>232</v>
      </c>
      <c r="E1416" t="b">
        <f t="shared" si="44"/>
        <v>1</v>
      </c>
      <c r="F1416" s="6">
        <v>1800092563.7546151</v>
      </c>
      <c r="G1416" s="6">
        <v>1976780</v>
      </c>
      <c r="H1416" s="7">
        <f t="shared" si="45"/>
        <v>910.61856339836254</v>
      </c>
    </row>
    <row r="1417" spans="1:8" x14ac:dyDescent="0.4">
      <c r="A1417">
        <v>1412</v>
      </c>
      <c r="B1417" t="str">
        <f>VLOOKUP($C1417,regios!$B:$E,4,0)</f>
        <v>High income</v>
      </c>
      <c r="C1417" t="s">
        <v>126</v>
      </c>
      <c r="D1417" t="s">
        <v>232</v>
      </c>
      <c r="E1417" t="b">
        <f t="shared" si="44"/>
        <v>1</v>
      </c>
      <c r="F1417" s="6">
        <v>30183575103.526169</v>
      </c>
      <c r="G1417" s="6">
        <v>3269909</v>
      </c>
      <c r="H1417" s="7">
        <f t="shared" si="45"/>
        <v>9230.7079810252108</v>
      </c>
    </row>
    <row r="1418" spans="1:8" x14ac:dyDescent="0.4">
      <c r="A1418">
        <v>1413</v>
      </c>
      <c r="B1418" t="str">
        <f>VLOOKUP($C1418,regios!$B:$E,4,0)</f>
        <v>High income</v>
      </c>
      <c r="C1418" t="s">
        <v>127</v>
      </c>
      <c r="D1418" t="s">
        <v>232</v>
      </c>
      <c r="E1418" t="b">
        <f t="shared" si="44"/>
        <v>1</v>
      </c>
      <c r="F1418" s="6">
        <v>42910146296.064636</v>
      </c>
      <c r="G1418" s="6">
        <v>472636.99999999988</v>
      </c>
      <c r="H1418" s="7">
        <f t="shared" si="45"/>
        <v>90788.800487614484</v>
      </c>
    </row>
    <row r="1419" spans="1:8" x14ac:dyDescent="0.4">
      <c r="A1419">
        <v>1414</v>
      </c>
      <c r="B1419" t="str">
        <f>VLOOKUP($C1419,regios!$B:$E,4,0)</f>
        <v>High income</v>
      </c>
      <c r="C1419" t="s">
        <v>128</v>
      </c>
      <c r="D1419" t="s">
        <v>232</v>
      </c>
      <c r="E1419" t="b">
        <f t="shared" si="44"/>
        <v>1</v>
      </c>
      <c r="F1419" s="6">
        <v>21570076498.620522</v>
      </c>
      <c r="G1419" s="6">
        <v>2218357</v>
      </c>
      <c r="H1419" s="7">
        <f t="shared" si="45"/>
        <v>9723.4469017477895</v>
      </c>
    </row>
    <row r="1420" spans="1:8" x14ac:dyDescent="0.4">
      <c r="A1420">
        <v>1415</v>
      </c>
      <c r="B1420" t="str">
        <f>VLOOKUP($C1420,regios!$B:$E,4,0)</f>
        <v>High income</v>
      </c>
      <c r="C1420" t="s">
        <v>129</v>
      </c>
      <c r="D1420" t="s">
        <v>232</v>
      </c>
      <c r="E1420" t="b">
        <f t="shared" si="44"/>
        <v>1</v>
      </c>
      <c r="F1420" s="6">
        <v>14874098691.908171</v>
      </c>
      <c r="G1420" s="6">
        <v>501863</v>
      </c>
      <c r="H1420" s="7">
        <f t="shared" si="45"/>
        <v>29637.767063736857</v>
      </c>
    </row>
    <row r="1421" spans="1:8" x14ac:dyDescent="0.4">
      <c r="A1421">
        <v>1416</v>
      </c>
      <c r="B1421" t="str">
        <f>VLOOKUP($C1421,regios!$B:$E,4,0)</f>
        <v>High income</v>
      </c>
      <c r="C1421" t="s">
        <v>130</v>
      </c>
      <c r="D1421" t="s">
        <v>232</v>
      </c>
      <c r="E1421" t="b">
        <f t="shared" si="44"/>
        <v>0</v>
      </c>
      <c r="F1421" s="6" t="e">
        <v>#N/A</v>
      </c>
      <c r="G1421" s="6">
        <v>34183</v>
      </c>
      <c r="H1421" s="7" t="e">
        <f t="shared" si="45"/>
        <v>#N/A</v>
      </c>
    </row>
    <row r="1422" spans="1:8" x14ac:dyDescent="0.4">
      <c r="A1422">
        <v>1417</v>
      </c>
      <c r="B1422" t="str">
        <f>VLOOKUP($C1422,regios!$B:$E,4,0)</f>
        <v>Lower middle income</v>
      </c>
      <c r="C1422" t="s">
        <v>131</v>
      </c>
      <c r="D1422" t="s">
        <v>232</v>
      </c>
      <c r="E1422" t="b">
        <f t="shared" si="44"/>
        <v>1</v>
      </c>
      <c r="F1422" s="6">
        <v>75883823300.854523</v>
      </c>
      <c r="G1422" s="6">
        <v>30833022</v>
      </c>
      <c r="H1422" s="7">
        <f t="shared" si="45"/>
        <v>2461.1218225983339</v>
      </c>
    </row>
    <row r="1423" spans="1:8" x14ac:dyDescent="0.4">
      <c r="A1423">
        <v>1418</v>
      </c>
      <c r="B1423" t="str">
        <f>VLOOKUP($C1423,regios!$B:$E,4,0)</f>
        <v>High income</v>
      </c>
      <c r="C1423" t="s">
        <v>132</v>
      </c>
      <c r="D1423" t="s">
        <v>232</v>
      </c>
      <c r="E1423" t="b">
        <f t="shared" si="44"/>
        <v>1</v>
      </c>
      <c r="F1423" s="6">
        <v>4586826512.713562</v>
      </c>
      <c r="G1423" s="6">
        <v>32011</v>
      </c>
      <c r="H1423" s="7">
        <f t="shared" si="45"/>
        <v>143289.07290348824</v>
      </c>
    </row>
    <row r="1424" spans="1:8" x14ac:dyDescent="0.4">
      <c r="A1424">
        <v>1419</v>
      </c>
      <c r="B1424" t="str">
        <f>VLOOKUP($C1424,regios!$B:$E,4,0)</f>
        <v>Upper middle income</v>
      </c>
      <c r="C1424" t="s">
        <v>133</v>
      </c>
      <c r="D1424" t="s">
        <v>232</v>
      </c>
      <c r="E1424" t="b">
        <f t="shared" si="44"/>
        <v>1</v>
      </c>
      <c r="F1424" s="6">
        <v>3408255450.5509</v>
      </c>
      <c r="G1424" s="6">
        <v>2880967</v>
      </c>
      <c r="H1424" s="7">
        <f t="shared" si="45"/>
        <v>1183.0248144289401</v>
      </c>
    </row>
    <row r="1425" spans="1:8" x14ac:dyDescent="0.4">
      <c r="A1425">
        <v>1420</v>
      </c>
      <c r="B1425" t="str">
        <f>VLOOKUP($C1425,regios!$B:$E,4,0)</f>
        <v>Low income</v>
      </c>
      <c r="C1425" t="s">
        <v>134</v>
      </c>
      <c r="D1425" t="s">
        <v>232</v>
      </c>
      <c r="E1425" t="b">
        <f t="shared" si="44"/>
        <v>1</v>
      </c>
      <c r="F1425" s="6">
        <v>6395712490.9430408</v>
      </c>
      <c r="G1425" s="6">
        <v>19350299</v>
      </c>
      <c r="H1425" s="7">
        <f t="shared" si="45"/>
        <v>330.52267000851208</v>
      </c>
    </row>
    <row r="1426" spans="1:8" x14ac:dyDescent="0.4">
      <c r="A1426">
        <v>1421</v>
      </c>
      <c r="B1426" t="str">
        <f>VLOOKUP($C1426,regios!$B:$E,4,0)</f>
        <v>Upper middle income</v>
      </c>
      <c r="C1426" t="s">
        <v>135</v>
      </c>
      <c r="D1426" t="s">
        <v>232</v>
      </c>
      <c r="E1426" t="b">
        <f t="shared" si="44"/>
        <v>1</v>
      </c>
      <c r="F1426" s="6">
        <v>1575200390.9348979</v>
      </c>
      <c r="G1426" s="6">
        <v>314401</v>
      </c>
      <c r="H1426" s="7">
        <f t="shared" si="45"/>
        <v>5010.1634248456521</v>
      </c>
    </row>
    <row r="1427" spans="1:8" x14ac:dyDescent="0.4">
      <c r="A1427">
        <v>1422</v>
      </c>
      <c r="B1427" t="str">
        <f>VLOOKUP($C1427,regios!$B:$E,4,0)</f>
        <v>Upper middle income</v>
      </c>
      <c r="C1427" t="s">
        <v>136</v>
      </c>
      <c r="D1427" t="s">
        <v>232</v>
      </c>
      <c r="E1427" t="b">
        <f t="shared" si="44"/>
        <v>1</v>
      </c>
      <c r="F1427" s="6">
        <v>1020265057698.5081</v>
      </c>
      <c r="G1427" s="6">
        <v>106886790</v>
      </c>
      <c r="H1427" s="7">
        <f t="shared" si="45"/>
        <v>9545.286725314776</v>
      </c>
    </row>
    <row r="1428" spans="1:8" x14ac:dyDescent="0.4">
      <c r="A1428">
        <v>1423</v>
      </c>
      <c r="B1428" t="str">
        <f>VLOOKUP($C1428,regios!$B:$E,4,0)</f>
        <v>Upper middle income</v>
      </c>
      <c r="C1428" t="s">
        <v>137</v>
      </c>
      <c r="D1428" t="s">
        <v>232</v>
      </c>
      <c r="E1428" t="b">
        <f t="shared" si="44"/>
        <v>1</v>
      </c>
      <c r="F1428" s="6">
        <v>142745200</v>
      </c>
      <c r="G1428" s="6">
        <v>54208</v>
      </c>
      <c r="H1428" s="7">
        <f t="shared" si="45"/>
        <v>2633.2865997638723</v>
      </c>
    </row>
    <row r="1429" spans="1:8" x14ac:dyDescent="0.4">
      <c r="A1429">
        <v>1424</v>
      </c>
      <c r="B1429" t="str">
        <f>VLOOKUP($C1429,regios!$B:$E,4,0)</f>
        <v>Upper middle income</v>
      </c>
      <c r="C1429" t="s">
        <v>138</v>
      </c>
      <c r="D1429" t="s">
        <v>232</v>
      </c>
      <c r="E1429" t="b">
        <f t="shared" si="44"/>
        <v>1</v>
      </c>
      <c r="F1429" s="6">
        <v>6861226971.5561733</v>
      </c>
      <c r="G1429" s="6">
        <v>2040228</v>
      </c>
      <c r="H1429" s="7">
        <f t="shared" si="45"/>
        <v>3362.9706932539762</v>
      </c>
    </row>
    <row r="1430" spans="1:8" x14ac:dyDescent="0.4">
      <c r="A1430">
        <v>1425</v>
      </c>
      <c r="B1430" t="str">
        <f>VLOOKUP($C1430,regios!$B:$E,4,0)</f>
        <v>Low income</v>
      </c>
      <c r="C1430" t="s">
        <v>139</v>
      </c>
      <c r="D1430" t="s">
        <v>232</v>
      </c>
      <c r="E1430" t="b">
        <f t="shared" si="44"/>
        <v>1</v>
      </c>
      <c r="F1430" s="6">
        <v>6905934217.909009</v>
      </c>
      <c r="G1430" s="6">
        <v>13623541</v>
      </c>
      <c r="H1430" s="7">
        <f t="shared" si="45"/>
        <v>506.91183869957223</v>
      </c>
    </row>
    <row r="1431" spans="1:8" x14ac:dyDescent="0.4">
      <c r="A1431">
        <v>1426</v>
      </c>
      <c r="B1431" t="str">
        <f>VLOOKUP($C1431,regios!$B:$E,4,0)</f>
        <v>High income</v>
      </c>
      <c r="C1431" t="s">
        <v>140</v>
      </c>
      <c r="D1431" t="s">
        <v>232</v>
      </c>
      <c r="E1431" t="b">
        <f t="shared" si="44"/>
        <v>1</v>
      </c>
      <c r="F1431" s="6">
        <v>6778324087.138176</v>
      </c>
      <c r="G1431" s="6">
        <v>405308</v>
      </c>
      <c r="H1431" s="7">
        <f t="shared" si="45"/>
        <v>16723.884273535623</v>
      </c>
    </row>
    <row r="1432" spans="1:8" x14ac:dyDescent="0.4">
      <c r="A1432">
        <v>1427</v>
      </c>
      <c r="B1432" t="str">
        <f>VLOOKUP($C1432,regios!$B:$E,4,0)</f>
        <v>Lower middle income</v>
      </c>
      <c r="C1432" t="s">
        <v>141</v>
      </c>
      <c r="D1432" t="s">
        <v>232</v>
      </c>
      <c r="E1432" t="b">
        <f t="shared" si="44"/>
        <v>1</v>
      </c>
      <c r="F1432" s="6">
        <v>14502553709.830311</v>
      </c>
      <c r="G1432" s="6">
        <v>48088274.000000007</v>
      </c>
      <c r="H1432" s="7">
        <f t="shared" si="45"/>
        <v>301.58191391586041</v>
      </c>
    </row>
    <row r="1433" spans="1:8" x14ac:dyDescent="0.4">
      <c r="A1433">
        <v>1428</v>
      </c>
      <c r="B1433" t="str">
        <f>VLOOKUP($C1433,regios!$B:$E,4,0)</f>
        <v>Upper middle income</v>
      </c>
      <c r="C1433" t="s">
        <v>142</v>
      </c>
      <c r="D1433" t="s">
        <v>232</v>
      </c>
      <c r="E1433" t="b">
        <f t="shared" si="44"/>
        <v>1</v>
      </c>
      <c r="F1433" s="6">
        <v>2721903148.9148159</v>
      </c>
      <c r="G1433" s="6">
        <v>615025</v>
      </c>
      <c r="H1433" s="7">
        <f t="shared" si="45"/>
        <v>4425.6788730780308</v>
      </c>
    </row>
    <row r="1434" spans="1:8" x14ac:dyDescent="0.4">
      <c r="A1434">
        <v>1429</v>
      </c>
      <c r="B1434" t="str">
        <f>VLOOKUP($C1434,regios!$B:$E,4,0)</f>
        <v>Lower middle income</v>
      </c>
      <c r="C1434" t="s">
        <v>143</v>
      </c>
      <c r="D1434" t="s">
        <v>232</v>
      </c>
      <c r="E1434" t="b">
        <f t="shared" si="44"/>
        <v>1</v>
      </c>
      <c r="F1434" s="6">
        <v>3414055661.6159749</v>
      </c>
      <c r="G1434" s="6">
        <v>2581242</v>
      </c>
      <c r="H1434" s="7">
        <f t="shared" si="45"/>
        <v>1322.6406751540439</v>
      </c>
    </row>
    <row r="1435" spans="1:8" x14ac:dyDescent="0.4">
      <c r="A1435">
        <v>1430</v>
      </c>
      <c r="B1435" t="str">
        <f>VLOOKUP($C1435,regios!$B:$E,4,0)</f>
        <v>High income</v>
      </c>
      <c r="C1435" t="s">
        <v>144</v>
      </c>
      <c r="D1435" t="s">
        <v>232</v>
      </c>
      <c r="E1435" t="b">
        <f t="shared" si="44"/>
        <v>1</v>
      </c>
      <c r="F1435" s="6">
        <v>990000000</v>
      </c>
      <c r="G1435" s="6">
        <v>66060</v>
      </c>
      <c r="H1435" s="7">
        <f t="shared" si="45"/>
        <v>14986.376021798365</v>
      </c>
    </row>
    <row r="1436" spans="1:8" x14ac:dyDescent="0.4">
      <c r="A1436">
        <v>1431</v>
      </c>
      <c r="B1436" t="str">
        <f>VLOOKUP($C1436,regios!$B:$E,4,0)</f>
        <v>Low income</v>
      </c>
      <c r="C1436" t="s">
        <v>145</v>
      </c>
      <c r="D1436" t="s">
        <v>232</v>
      </c>
      <c r="E1436" t="b">
        <f t="shared" si="44"/>
        <v>1</v>
      </c>
      <c r="F1436" s="6">
        <v>9509835536.9337292</v>
      </c>
      <c r="G1436" s="6">
        <v>20735982</v>
      </c>
      <c r="H1436" s="7">
        <f t="shared" si="45"/>
        <v>458.61515200648461</v>
      </c>
    </row>
    <row r="1437" spans="1:8" x14ac:dyDescent="0.4">
      <c r="A1437">
        <v>1432</v>
      </c>
      <c r="B1437" t="str">
        <f>VLOOKUP($C1437,regios!$B:$E,4,0)</f>
        <v>Lower middle income</v>
      </c>
      <c r="C1437" t="s">
        <v>146</v>
      </c>
      <c r="D1437" t="s">
        <v>232</v>
      </c>
      <c r="E1437" t="b">
        <f t="shared" si="44"/>
        <v>1</v>
      </c>
      <c r="F1437" s="6">
        <v>3919577285.9270291</v>
      </c>
      <c r="G1437" s="6">
        <v>3081229</v>
      </c>
      <c r="H1437" s="7">
        <f t="shared" si="45"/>
        <v>1272.0824339661315</v>
      </c>
    </row>
    <row r="1438" spans="1:8" x14ac:dyDescent="0.4">
      <c r="A1438">
        <v>1433</v>
      </c>
      <c r="B1438" t="str">
        <f>VLOOKUP($C1438,regios!$B:$E,4,0)</f>
        <v>Upper middle income</v>
      </c>
      <c r="C1438" t="s">
        <v>147</v>
      </c>
      <c r="D1438" t="s">
        <v>232</v>
      </c>
      <c r="E1438" t="b">
        <f t="shared" si="44"/>
        <v>1</v>
      </c>
      <c r="F1438" s="6">
        <v>7028810680.8907652</v>
      </c>
      <c r="G1438" s="6">
        <v>1233996</v>
      </c>
      <c r="H1438" s="7">
        <f t="shared" si="45"/>
        <v>5695.9752550986914</v>
      </c>
    </row>
    <row r="1439" spans="1:8" x14ac:dyDescent="0.4">
      <c r="A1439">
        <v>1434</v>
      </c>
      <c r="B1439" t="str">
        <f>VLOOKUP($C1439,regios!$B:$E,4,0)</f>
        <v>Low income</v>
      </c>
      <c r="C1439" t="s">
        <v>148</v>
      </c>
      <c r="D1439" t="s">
        <v>232</v>
      </c>
      <c r="E1439" t="b">
        <f t="shared" si="44"/>
        <v>1</v>
      </c>
      <c r="F1439" s="6">
        <v>5818279739.1435413</v>
      </c>
      <c r="G1439" s="6">
        <v>13118307</v>
      </c>
      <c r="H1439" s="7">
        <f t="shared" si="45"/>
        <v>443.52367566512521</v>
      </c>
    </row>
    <row r="1440" spans="1:8" x14ac:dyDescent="0.4">
      <c r="A1440">
        <v>1435</v>
      </c>
      <c r="B1440" t="str">
        <f>VLOOKUP($C1440,regios!$B:$E,4,0)</f>
        <v>Upper middle income</v>
      </c>
      <c r="C1440" t="s">
        <v>149</v>
      </c>
      <c r="D1440" t="s">
        <v>232</v>
      </c>
      <c r="E1440" t="b">
        <f t="shared" si="44"/>
        <v>1</v>
      </c>
      <c r="F1440" s="6">
        <v>162692258307.05551</v>
      </c>
      <c r="G1440" s="6">
        <v>26509413</v>
      </c>
      <c r="H1440" s="7">
        <f t="shared" si="45"/>
        <v>6137.150539963126</v>
      </c>
    </row>
    <row r="1441" spans="1:8" x14ac:dyDescent="0.4">
      <c r="A1441">
        <v>1436</v>
      </c>
      <c r="B1441" t="str">
        <f>VLOOKUP($C1441,regios!$B:$E,4,0)</f>
        <v>Upper middle income</v>
      </c>
      <c r="C1441" t="s">
        <v>150</v>
      </c>
      <c r="D1441" t="s">
        <v>232</v>
      </c>
      <c r="E1441" t="b">
        <f t="shared" si="44"/>
        <v>1</v>
      </c>
      <c r="F1441" s="6">
        <v>8001779551.0632315</v>
      </c>
      <c r="G1441" s="6">
        <v>1986558</v>
      </c>
      <c r="H1441" s="7">
        <f t="shared" si="45"/>
        <v>4027.9617061587082</v>
      </c>
    </row>
    <row r="1442" spans="1:8" x14ac:dyDescent="0.4">
      <c r="A1442">
        <v>1437</v>
      </c>
      <c r="B1442" t="str">
        <f>VLOOKUP($C1442,regios!$B:$E,4,0)</f>
        <v>High income</v>
      </c>
      <c r="C1442" t="s">
        <v>151</v>
      </c>
      <c r="D1442" t="s">
        <v>232</v>
      </c>
      <c r="E1442" t="b">
        <f t="shared" si="44"/>
        <v>1</v>
      </c>
      <c r="F1442" s="6">
        <v>6979155387.8679218</v>
      </c>
      <c r="G1442" s="6">
        <v>235750</v>
      </c>
      <c r="H1442" s="7">
        <f t="shared" si="45"/>
        <v>29604.052546629573</v>
      </c>
    </row>
    <row r="1443" spans="1:8" x14ac:dyDescent="0.4">
      <c r="A1443">
        <v>1438</v>
      </c>
      <c r="B1443" t="str">
        <f>VLOOKUP($C1443,regios!$B:$E,4,0)</f>
        <v>Low income</v>
      </c>
      <c r="C1443" t="s">
        <v>152</v>
      </c>
      <c r="D1443" t="s">
        <v>232</v>
      </c>
      <c r="E1443" t="b">
        <f t="shared" si="44"/>
        <v>1</v>
      </c>
      <c r="F1443" s="6">
        <v>4756361252.3792267</v>
      </c>
      <c r="G1443" s="6">
        <v>14365168</v>
      </c>
      <c r="H1443" s="7">
        <f t="shared" si="45"/>
        <v>331.1037679739789</v>
      </c>
    </row>
    <row r="1444" spans="1:8" x14ac:dyDescent="0.4">
      <c r="A1444">
        <v>1439</v>
      </c>
      <c r="B1444" t="str">
        <f>VLOOKUP($C1444,regios!$B:$E,4,0)</f>
        <v>Lower middle income</v>
      </c>
      <c r="C1444" t="s">
        <v>153</v>
      </c>
      <c r="D1444" t="s">
        <v>232</v>
      </c>
      <c r="E1444" t="b">
        <f t="shared" si="44"/>
        <v>1</v>
      </c>
      <c r="F1444" s="6">
        <v>238454997161.4798</v>
      </c>
      <c r="G1444" s="6">
        <v>144329764</v>
      </c>
      <c r="H1444" s="7">
        <f t="shared" si="45"/>
        <v>1652.1540017309237</v>
      </c>
    </row>
    <row r="1445" spans="1:8" x14ac:dyDescent="0.4">
      <c r="A1445">
        <v>1440</v>
      </c>
      <c r="B1445" t="str">
        <f>VLOOKUP($C1445,regios!$B:$E,4,0)</f>
        <v>Lower middle income</v>
      </c>
      <c r="C1445" t="s">
        <v>154</v>
      </c>
      <c r="D1445" t="s">
        <v>232</v>
      </c>
      <c r="E1445" t="b">
        <f t="shared" si="44"/>
        <v>1</v>
      </c>
      <c r="F1445" s="6">
        <v>6763418645.8137703</v>
      </c>
      <c r="G1445" s="6">
        <v>5529811</v>
      </c>
      <c r="H1445" s="7">
        <f t="shared" si="45"/>
        <v>1223.083148016048</v>
      </c>
    </row>
    <row r="1446" spans="1:8" x14ac:dyDescent="0.4">
      <c r="A1446">
        <v>1441</v>
      </c>
      <c r="B1446" t="str">
        <f>VLOOKUP($C1446,regios!$B:$E,4,0)</f>
        <v>High income</v>
      </c>
      <c r="C1446" t="s">
        <v>155</v>
      </c>
      <c r="D1446" t="s">
        <v>232</v>
      </c>
      <c r="E1446" t="b">
        <f t="shared" si="44"/>
        <v>1</v>
      </c>
      <c r="F1446" s="6">
        <v>733955269898.82251</v>
      </c>
      <c r="G1446" s="6">
        <v>16346101</v>
      </c>
      <c r="H1446" s="7">
        <f t="shared" si="45"/>
        <v>44900.938144137399</v>
      </c>
    </row>
    <row r="1447" spans="1:8" x14ac:dyDescent="0.4">
      <c r="A1447">
        <v>1442</v>
      </c>
      <c r="B1447" t="str">
        <f>VLOOKUP($C1447,regios!$B:$E,4,0)</f>
        <v>High income</v>
      </c>
      <c r="C1447" t="s">
        <v>156</v>
      </c>
      <c r="D1447" t="s">
        <v>232</v>
      </c>
      <c r="E1447" t="b">
        <f t="shared" si="44"/>
        <v>1</v>
      </c>
      <c r="F1447" s="6">
        <v>346915160681.70837</v>
      </c>
      <c r="G1447" s="6">
        <v>4660677</v>
      </c>
      <c r="H1447" s="7">
        <f t="shared" si="45"/>
        <v>74434.499683567075</v>
      </c>
    </row>
    <row r="1448" spans="1:8" x14ac:dyDescent="0.4">
      <c r="A1448">
        <v>1443</v>
      </c>
      <c r="B1448" t="str">
        <f>VLOOKUP($C1448,regios!$B:$E,4,0)</f>
        <v>Lower middle income</v>
      </c>
      <c r="C1448" t="s">
        <v>157</v>
      </c>
      <c r="D1448" t="s">
        <v>232</v>
      </c>
      <c r="E1448" t="b">
        <f t="shared" si="44"/>
        <v>1</v>
      </c>
      <c r="F1448" s="6">
        <v>9043715355.8880978</v>
      </c>
      <c r="G1448" s="6">
        <v>26518971</v>
      </c>
      <c r="H1448" s="7">
        <f t="shared" si="45"/>
        <v>341.02814003937397</v>
      </c>
    </row>
    <row r="1449" spans="1:8" x14ac:dyDescent="0.4">
      <c r="A1449">
        <v>1444</v>
      </c>
      <c r="B1449" t="str">
        <f>VLOOKUP($C1449,regios!$B:$E,4,0)</f>
        <v>High income</v>
      </c>
      <c r="C1449" t="s">
        <v>158</v>
      </c>
      <c r="D1449" t="s">
        <v>232</v>
      </c>
      <c r="E1449" t="b">
        <f t="shared" si="44"/>
        <v>0</v>
      </c>
      <c r="F1449" s="6" t="e">
        <v>#N/A</v>
      </c>
      <c r="G1449" s="6">
        <v>10294</v>
      </c>
      <c r="H1449" s="7" t="e">
        <f t="shared" si="45"/>
        <v>#N/A</v>
      </c>
    </row>
    <row r="1450" spans="1:8" x14ac:dyDescent="0.4">
      <c r="A1450">
        <v>1445</v>
      </c>
      <c r="B1450" t="str">
        <f>VLOOKUP($C1450,regios!$B:$E,4,0)</f>
        <v>High income</v>
      </c>
      <c r="C1450" t="s">
        <v>159</v>
      </c>
      <c r="D1450" t="s">
        <v>232</v>
      </c>
      <c r="E1450" t="b">
        <f t="shared" si="44"/>
        <v>1</v>
      </c>
      <c r="F1450" s="6">
        <v>111538810712.6646</v>
      </c>
      <c r="G1450" s="6">
        <v>4184600</v>
      </c>
      <c r="H1450" s="7">
        <f t="shared" si="45"/>
        <v>26654.593201898533</v>
      </c>
    </row>
    <row r="1451" spans="1:8" x14ac:dyDescent="0.4">
      <c r="A1451">
        <v>1446</v>
      </c>
      <c r="B1451" t="str">
        <f>VLOOKUP($C1451,regios!$B:$E,4,0)</f>
        <v>High income</v>
      </c>
      <c r="C1451" t="s">
        <v>160</v>
      </c>
      <c r="D1451" t="s">
        <v>232</v>
      </c>
      <c r="E1451" t="b">
        <f t="shared" si="44"/>
        <v>1</v>
      </c>
      <c r="F1451" s="6">
        <v>37215779713.914177</v>
      </c>
      <c r="G1451" s="6">
        <v>2560649</v>
      </c>
      <c r="H1451" s="7">
        <f t="shared" si="45"/>
        <v>14533.72942324941</v>
      </c>
    </row>
    <row r="1452" spans="1:8" x14ac:dyDescent="0.4">
      <c r="A1452">
        <v>1447</v>
      </c>
      <c r="B1452" t="str">
        <f>VLOOKUP($C1452,regios!$B:$E,4,0)</f>
        <v>Lower middle income</v>
      </c>
      <c r="C1452" t="s">
        <v>161</v>
      </c>
      <c r="D1452" t="s">
        <v>232</v>
      </c>
      <c r="E1452" t="b">
        <f t="shared" si="44"/>
        <v>1</v>
      </c>
      <c r="F1452" s="6">
        <v>161871385506.3602</v>
      </c>
      <c r="G1452" s="6">
        <v>178069984</v>
      </c>
      <c r="H1452" s="7">
        <f t="shared" si="45"/>
        <v>909.03240327331196</v>
      </c>
    </row>
    <row r="1453" spans="1:8" x14ac:dyDescent="0.4">
      <c r="A1453">
        <v>1448</v>
      </c>
      <c r="B1453" t="str">
        <f>VLOOKUP($C1453,regios!$B:$E,4,0)</f>
        <v>High income</v>
      </c>
      <c r="C1453" t="s">
        <v>162</v>
      </c>
      <c r="D1453" t="s">
        <v>232</v>
      </c>
      <c r="E1453" t="b">
        <f t="shared" si="44"/>
        <v>1</v>
      </c>
      <c r="F1453" s="6">
        <v>18141666300</v>
      </c>
      <c r="G1453" s="6">
        <v>3368573</v>
      </c>
      <c r="H1453" s="7">
        <f t="shared" si="45"/>
        <v>5385.5642433754592</v>
      </c>
    </row>
    <row r="1454" spans="1:8" x14ac:dyDescent="0.4">
      <c r="A1454">
        <v>1449</v>
      </c>
      <c r="B1454" t="str">
        <f>VLOOKUP($C1454,regios!$B:$E,4,0)</f>
        <v>Upper middle income</v>
      </c>
      <c r="C1454" t="s">
        <v>163</v>
      </c>
      <c r="D1454" t="s">
        <v>232</v>
      </c>
      <c r="E1454" t="b">
        <f t="shared" si="44"/>
        <v>1</v>
      </c>
      <c r="F1454" s="6">
        <v>88643193061.748001</v>
      </c>
      <c r="G1454" s="6">
        <v>28381078</v>
      </c>
      <c r="H1454" s="7">
        <f t="shared" si="45"/>
        <v>3123.3201593592744</v>
      </c>
    </row>
    <row r="1455" spans="1:8" x14ac:dyDescent="0.4">
      <c r="A1455">
        <v>1450</v>
      </c>
      <c r="B1455" t="str">
        <f>VLOOKUP($C1455,regios!$B:$E,4,0)</f>
        <v>Lower middle income</v>
      </c>
      <c r="C1455" t="s">
        <v>164</v>
      </c>
      <c r="D1455" t="s">
        <v>232</v>
      </c>
      <c r="E1455" t="b">
        <f t="shared" si="44"/>
        <v>1</v>
      </c>
      <c r="F1455" s="6">
        <v>127652926368.0692</v>
      </c>
      <c r="G1455" s="6">
        <v>87901835</v>
      </c>
      <c r="H1455" s="7">
        <f t="shared" si="45"/>
        <v>1452.2214054811166</v>
      </c>
    </row>
    <row r="1456" spans="1:8" x14ac:dyDescent="0.4">
      <c r="A1456">
        <v>1451</v>
      </c>
      <c r="B1456" t="str">
        <f>VLOOKUP($C1456,regios!$B:$E,4,0)</f>
        <v>Upper middle income</v>
      </c>
      <c r="C1456" t="s">
        <v>165</v>
      </c>
      <c r="D1456" t="s">
        <v>232</v>
      </c>
      <c r="E1456" t="b">
        <f t="shared" si="44"/>
        <v>1</v>
      </c>
      <c r="F1456" s="6">
        <v>192382400</v>
      </c>
      <c r="G1456" s="6">
        <v>19619</v>
      </c>
      <c r="H1456" s="7">
        <f t="shared" si="45"/>
        <v>9805.9228299097813</v>
      </c>
    </row>
    <row r="1457" spans="1:8" x14ac:dyDescent="0.4">
      <c r="A1457">
        <v>1452</v>
      </c>
      <c r="B1457" t="str">
        <f>VLOOKUP($C1457,regios!$B:$E,4,0)</f>
        <v>Lower middle income</v>
      </c>
      <c r="C1457" t="s">
        <v>166</v>
      </c>
      <c r="D1457" t="s">
        <v>232</v>
      </c>
      <c r="E1457" t="b">
        <f t="shared" si="44"/>
        <v>1</v>
      </c>
      <c r="F1457" s="6">
        <v>8354911040.7019253</v>
      </c>
      <c r="G1457" s="6">
        <v>6708217</v>
      </c>
      <c r="H1457" s="7">
        <f t="shared" si="45"/>
        <v>1245.4741760294762</v>
      </c>
    </row>
    <row r="1458" spans="1:8" x14ac:dyDescent="0.4">
      <c r="A1458">
        <v>1453</v>
      </c>
      <c r="B1458" t="str">
        <f>VLOOKUP($C1458,regios!$B:$E,4,0)</f>
        <v>High income</v>
      </c>
      <c r="C1458" t="s">
        <v>167</v>
      </c>
      <c r="D1458" t="s">
        <v>232</v>
      </c>
      <c r="E1458" t="b">
        <f t="shared" si="44"/>
        <v>1</v>
      </c>
      <c r="F1458" s="6">
        <v>344626667414.29211</v>
      </c>
      <c r="G1458" s="6">
        <v>38141267</v>
      </c>
      <c r="H1458" s="7">
        <f t="shared" si="45"/>
        <v>9035.5327581092715</v>
      </c>
    </row>
    <row r="1459" spans="1:8" x14ac:dyDescent="0.4">
      <c r="A1459">
        <v>1454</v>
      </c>
      <c r="B1459" t="str">
        <f>VLOOKUP($C1459,regios!$B:$E,4,0)</f>
        <v>High income</v>
      </c>
      <c r="C1459" t="s">
        <v>168</v>
      </c>
      <c r="D1459" t="s">
        <v>232</v>
      </c>
      <c r="E1459" t="b">
        <f t="shared" si="44"/>
        <v>1</v>
      </c>
      <c r="F1459" s="6">
        <v>87276164400</v>
      </c>
      <c r="G1459" s="6">
        <v>3805214</v>
      </c>
      <c r="H1459" s="7">
        <f t="shared" si="45"/>
        <v>22935.941158631289</v>
      </c>
    </row>
    <row r="1460" spans="1:8" x14ac:dyDescent="0.4">
      <c r="A1460">
        <v>1455</v>
      </c>
      <c r="B1460" t="str">
        <f>VLOOKUP($C1460,regios!$B:$E,4,0)</f>
        <v>Low income</v>
      </c>
      <c r="C1460" t="s">
        <v>169</v>
      </c>
      <c r="D1460" t="s">
        <v>232</v>
      </c>
      <c r="E1460" t="b">
        <f t="shared" si="44"/>
        <v>0</v>
      </c>
      <c r="F1460" s="6" t="e">
        <v>#N/A</v>
      </c>
      <c r="G1460" s="6">
        <v>24235761</v>
      </c>
      <c r="H1460" s="7" t="e">
        <f t="shared" si="45"/>
        <v>#N/A</v>
      </c>
    </row>
    <row r="1461" spans="1:8" x14ac:dyDescent="0.4">
      <c r="A1461">
        <v>1456</v>
      </c>
      <c r="B1461" t="str">
        <f>VLOOKUP($C1461,regios!$B:$E,4,0)</f>
        <v>High income</v>
      </c>
      <c r="C1461" t="s">
        <v>170</v>
      </c>
      <c r="D1461" t="s">
        <v>232</v>
      </c>
      <c r="E1461" t="b">
        <f t="shared" si="44"/>
        <v>1</v>
      </c>
      <c r="F1461" s="6">
        <v>208756449275.8479</v>
      </c>
      <c r="G1461" s="6">
        <v>10522288</v>
      </c>
      <c r="H1461" s="7">
        <f t="shared" si="45"/>
        <v>19839.454049903205</v>
      </c>
    </row>
    <row r="1462" spans="1:8" x14ac:dyDescent="0.4">
      <c r="A1462">
        <v>1457</v>
      </c>
      <c r="B1462" t="str">
        <f>VLOOKUP($C1462,regios!$B:$E,4,0)</f>
        <v>Upper middle income</v>
      </c>
      <c r="C1462" t="s">
        <v>171</v>
      </c>
      <c r="D1462" t="s">
        <v>232</v>
      </c>
      <c r="E1462" t="b">
        <f t="shared" si="44"/>
        <v>1</v>
      </c>
      <c r="F1462" s="6">
        <v>13429430050.26095</v>
      </c>
      <c r="G1462" s="6">
        <v>5534675</v>
      </c>
      <c r="H1462" s="7">
        <f t="shared" si="45"/>
        <v>2426.4170977087092</v>
      </c>
    </row>
    <row r="1463" spans="1:8" x14ac:dyDescent="0.4">
      <c r="A1463">
        <v>1458</v>
      </c>
      <c r="B1463" t="str">
        <f>VLOOKUP($C1463,regios!$B:$E,4,0)</f>
        <v>Upper middle income</v>
      </c>
      <c r="C1463" t="s">
        <v>172</v>
      </c>
      <c r="D1463" t="s">
        <v>232</v>
      </c>
      <c r="E1463" t="b">
        <f t="shared" si="44"/>
        <v>1</v>
      </c>
      <c r="F1463" s="6">
        <v>5348300000</v>
      </c>
      <c r="G1463" s="6">
        <v>3406334</v>
      </c>
      <c r="H1463" s="7">
        <f t="shared" si="45"/>
        <v>1570.1043996272826</v>
      </c>
    </row>
    <row r="1464" spans="1:8" x14ac:dyDescent="0.4">
      <c r="A1464">
        <v>1459</v>
      </c>
      <c r="B1464" t="str">
        <f>VLOOKUP($C1464,regios!$B:$E,4,0)</f>
        <v>High income</v>
      </c>
      <c r="C1464" t="s">
        <v>173</v>
      </c>
      <c r="D1464" t="s">
        <v>232</v>
      </c>
      <c r="E1464" t="b">
        <f t="shared" si="44"/>
        <v>1</v>
      </c>
      <c r="F1464" s="6">
        <v>5877997979.6226568</v>
      </c>
      <c r="G1464" s="6">
        <v>274901</v>
      </c>
      <c r="H1464" s="7">
        <f t="shared" si="45"/>
        <v>21382.235712575279</v>
      </c>
    </row>
    <row r="1465" spans="1:8" x14ac:dyDescent="0.4">
      <c r="A1465">
        <v>1460</v>
      </c>
      <c r="B1465" t="str">
        <f>VLOOKUP($C1465,regios!$B:$E,4,0)</f>
        <v>High income</v>
      </c>
      <c r="C1465" t="s">
        <v>174</v>
      </c>
      <c r="D1465" t="s">
        <v>232</v>
      </c>
      <c r="E1465" t="b">
        <f t="shared" si="44"/>
        <v>1</v>
      </c>
      <c r="F1465" s="6">
        <v>60882142857.142853</v>
      </c>
      <c r="G1465" s="6">
        <v>1015060</v>
      </c>
      <c r="H1465" s="7">
        <f t="shared" si="45"/>
        <v>59978.861207360009</v>
      </c>
    </row>
    <row r="1466" spans="1:8" x14ac:dyDescent="0.4">
      <c r="A1466">
        <v>1461</v>
      </c>
      <c r="B1466" t="str">
        <f>VLOOKUP($C1466,regios!$B:$E,4,0)</f>
        <v>High income</v>
      </c>
      <c r="C1466" t="s">
        <v>175</v>
      </c>
      <c r="D1466" t="s">
        <v>232</v>
      </c>
      <c r="E1466" t="b">
        <f t="shared" si="44"/>
        <v>1</v>
      </c>
      <c r="F1466" s="6">
        <v>122023735992.70621</v>
      </c>
      <c r="G1466" s="6">
        <v>21193760</v>
      </c>
      <c r="H1466" s="7">
        <f t="shared" si="45"/>
        <v>5757.531273011783</v>
      </c>
    </row>
    <row r="1467" spans="1:8" x14ac:dyDescent="0.4">
      <c r="A1467">
        <v>1462</v>
      </c>
      <c r="B1467" t="str">
        <f>VLOOKUP($C1467,regios!$B:$E,4,0)</f>
        <v>Upper middle income</v>
      </c>
      <c r="C1467" t="s">
        <v>176</v>
      </c>
      <c r="D1467" t="s">
        <v>232</v>
      </c>
      <c r="E1467" t="b">
        <f t="shared" si="44"/>
        <v>1</v>
      </c>
      <c r="F1467" s="6">
        <v>989932071352.54309</v>
      </c>
      <c r="G1467" s="6">
        <v>143049637</v>
      </c>
      <c r="H1467" s="7">
        <f t="shared" si="45"/>
        <v>6920.1998139467005</v>
      </c>
    </row>
    <row r="1468" spans="1:8" x14ac:dyDescent="0.4">
      <c r="A1468">
        <v>1463</v>
      </c>
      <c r="B1468" t="str">
        <f>VLOOKUP($C1468,regios!$B:$E,4,0)</f>
        <v>Low income</v>
      </c>
      <c r="C1468" t="s">
        <v>177</v>
      </c>
      <c r="D1468" t="s">
        <v>232</v>
      </c>
      <c r="E1468" t="b">
        <f t="shared" si="44"/>
        <v>1</v>
      </c>
      <c r="F1468" s="6">
        <v>3319974269.1046371</v>
      </c>
      <c r="G1468" s="6">
        <v>9270066</v>
      </c>
      <c r="H1468" s="7">
        <f t="shared" si="45"/>
        <v>358.1392267438697</v>
      </c>
    </row>
    <row r="1469" spans="1:8" x14ac:dyDescent="0.4">
      <c r="A1469">
        <v>1464</v>
      </c>
      <c r="B1469" t="str">
        <f>VLOOKUP($C1469,regios!$B:$E,4,0)</f>
        <v>High income</v>
      </c>
      <c r="C1469" t="s">
        <v>178</v>
      </c>
      <c r="D1469" t="s">
        <v>232</v>
      </c>
      <c r="E1469" t="b">
        <f t="shared" si="44"/>
        <v>1</v>
      </c>
      <c r="F1469" s="6">
        <v>376900135720.729</v>
      </c>
      <c r="G1469" s="6">
        <v>25382870</v>
      </c>
      <c r="H1469" s="7">
        <f t="shared" si="45"/>
        <v>14848.60205803083</v>
      </c>
    </row>
    <row r="1470" spans="1:8" x14ac:dyDescent="0.4">
      <c r="A1470">
        <v>1465</v>
      </c>
      <c r="B1470" t="str">
        <f>VLOOKUP($C1470,regios!$B:$E,4,0)</f>
        <v>Low income</v>
      </c>
      <c r="C1470" t="s">
        <v>179</v>
      </c>
      <c r="D1470" t="s">
        <v>232</v>
      </c>
      <c r="E1470" t="b">
        <f t="shared" si="44"/>
        <v>1</v>
      </c>
      <c r="F1470" s="6">
        <v>45263831634.149696</v>
      </c>
      <c r="G1470" s="6">
        <v>30332968</v>
      </c>
      <c r="H1470" s="7">
        <f t="shared" si="45"/>
        <v>1492.232202076292</v>
      </c>
    </row>
    <row r="1471" spans="1:8" x14ac:dyDescent="0.4">
      <c r="A1471">
        <v>1466</v>
      </c>
      <c r="B1471" t="str">
        <f>VLOOKUP($C1471,regios!$B:$E,4,0)</f>
        <v>Lower middle income</v>
      </c>
      <c r="C1471" t="s">
        <v>180</v>
      </c>
      <c r="D1471" t="s">
        <v>232</v>
      </c>
      <c r="E1471" t="b">
        <f t="shared" si="44"/>
        <v>1</v>
      </c>
      <c r="F1471" s="6">
        <v>11697918243.00349</v>
      </c>
      <c r="G1471" s="6">
        <v>11263387</v>
      </c>
      <c r="H1471" s="7">
        <f t="shared" si="45"/>
        <v>1038.5790919732663</v>
      </c>
    </row>
    <row r="1472" spans="1:8" x14ac:dyDescent="0.4">
      <c r="A1472">
        <v>1467</v>
      </c>
      <c r="B1472" t="str">
        <f>VLOOKUP($C1472,regios!$B:$E,4,0)</f>
        <v>High income</v>
      </c>
      <c r="C1472" t="s">
        <v>181</v>
      </c>
      <c r="D1472" t="s">
        <v>232</v>
      </c>
      <c r="E1472" t="b">
        <f t="shared" si="44"/>
        <v>1</v>
      </c>
      <c r="F1472" s="6">
        <v>148627286361.35071</v>
      </c>
      <c r="G1472" s="6">
        <v>4401365</v>
      </c>
      <c r="H1472" s="7">
        <f t="shared" si="45"/>
        <v>33768.452823465152</v>
      </c>
    </row>
    <row r="1473" spans="1:8" x14ac:dyDescent="0.4">
      <c r="A1473">
        <v>1468</v>
      </c>
      <c r="B1473" t="str">
        <f>VLOOKUP($C1473,regios!$B:$E,4,0)</f>
        <v>Lower middle income</v>
      </c>
      <c r="C1473" t="s">
        <v>182</v>
      </c>
      <c r="D1473" t="s">
        <v>232</v>
      </c>
      <c r="E1473" t="b">
        <f t="shared" si="44"/>
        <v>1</v>
      </c>
      <c r="F1473" s="6">
        <v>617258154.26013255</v>
      </c>
      <c r="G1473" s="6">
        <v>493429.99999999988</v>
      </c>
      <c r="H1473" s="7">
        <f t="shared" si="45"/>
        <v>1250.9538420042006</v>
      </c>
    </row>
    <row r="1474" spans="1:8" x14ac:dyDescent="0.4">
      <c r="A1474">
        <v>1469</v>
      </c>
      <c r="B1474" t="str">
        <f>VLOOKUP($C1474,regios!$B:$E,4,0)</f>
        <v>Low income</v>
      </c>
      <c r="C1474" t="s">
        <v>183</v>
      </c>
      <c r="D1474" t="s">
        <v>232</v>
      </c>
      <c r="E1474" t="b">
        <f t="shared" si="44"/>
        <v>1</v>
      </c>
      <c r="F1474" s="6">
        <v>1862116290.5409989</v>
      </c>
      <c r="G1474" s="6">
        <v>5809774</v>
      </c>
      <c r="H1474" s="7">
        <f t="shared" si="45"/>
        <v>320.51441080857859</v>
      </c>
    </row>
    <row r="1475" spans="1:8" x14ac:dyDescent="0.4">
      <c r="A1475">
        <v>1470</v>
      </c>
      <c r="B1475" t="str">
        <f>VLOOKUP($C1475,regios!$B:$E,4,0)</f>
        <v>Upper middle income</v>
      </c>
      <c r="C1475" t="s">
        <v>184</v>
      </c>
      <c r="D1475" t="s">
        <v>232</v>
      </c>
      <c r="E1475" t="b">
        <f t="shared" si="44"/>
        <v>1</v>
      </c>
      <c r="F1475" s="6">
        <v>15999890000</v>
      </c>
      <c r="G1475" s="6">
        <v>6034436</v>
      </c>
      <c r="H1475" s="7">
        <f t="shared" si="45"/>
        <v>2651.4308876587638</v>
      </c>
    </row>
    <row r="1476" spans="1:8" x14ac:dyDescent="0.4">
      <c r="A1476">
        <v>1471</v>
      </c>
      <c r="B1476" t="str">
        <f>VLOOKUP($C1476,regios!$B:$E,4,0)</f>
        <v>High income</v>
      </c>
      <c r="C1476" t="s">
        <v>185</v>
      </c>
      <c r="D1476" t="s">
        <v>232</v>
      </c>
      <c r="E1476" t="b">
        <f t="shared" si="44"/>
        <v>1</v>
      </c>
      <c r="F1476" s="6">
        <v>1908167105.758374</v>
      </c>
      <c r="G1476" s="6">
        <v>29959</v>
      </c>
      <c r="H1476" s="7">
        <f t="shared" si="45"/>
        <v>63692.616768195665</v>
      </c>
    </row>
    <row r="1477" spans="1:8" x14ac:dyDescent="0.4">
      <c r="A1477">
        <v>1472</v>
      </c>
      <c r="B1477" t="str">
        <f>VLOOKUP($C1477,regios!$B:$E,4,0)</f>
        <v>Low income</v>
      </c>
      <c r="C1477" t="s">
        <v>186</v>
      </c>
      <c r="D1477" t="s">
        <v>232</v>
      </c>
      <c r="E1477" t="b">
        <f t="shared" si="44"/>
        <v>0</v>
      </c>
      <c r="F1477" s="6" t="e">
        <v>#N/A</v>
      </c>
      <c r="G1477" s="6">
        <v>10784973</v>
      </c>
      <c r="H1477" s="7" t="e">
        <f t="shared" si="45"/>
        <v>#N/A</v>
      </c>
    </row>
    <row r="1478" spans="1:8" x14ac:dyDescent="0.4">
      <c r="A1478">
        <v>1473</v>
      </c>
      <c r="B1478" t="str">
        <f>VLOOKUP($C1478,regios!$B:$E,4,0)</f>
        <v>Upper middle income</v>
      </c>
      <c r="C1478" t="s">
        <v>187</v>
      </c>
      <c r="D1478" t="s">
        <v>232</v>
      </c>
      <c r="E1478" t="b">
        <f t="shared" si="44"/>
        <v>1</v>
      </c>
      <c r="F1478" s="6">
        <v>32482070360.320381</v>
      </c>
      <c r="G1478" s="6">
        <v>7411569.0000000009</v>
      </c>
      <c r="H1478" s="7">
        <f t="shared" si="45"/>
        <v>4382.617278516921</v>
      </c>
    </row>
    <row r="1479" spans="1:8" x14ac:dyDescent="0.4">
      <c r="A1479">
        <v>1474</v>
      </c>
      <c r="B1479" t="str">
        <f>VLOOKUP($C1479,regios!$B:$E,4,0)</f>
        <v>Low income</v>
      </c>
      <c r="C1479" t="s">
        <v>188</v>
      </c>
      <c r="D1479" t="s">
        <v>232</v>
      </c>
      <c r="E1479" t="b">
        <f t="shared" ref="E1479:E1542" si="46">NOT(ISERROR(F1479))</f>
        <v>0</v>
      </c>
      <c r="F1479" s="6" t="e">
        <v>#N/A</v>
      </c>
      <c r="G1479" s="6">
        <v>8029517.0000000009</v>
      </c>
      <c r="H1479" s="7" t="e">
        <f t="shared" ref="H1479:H1542" si="47">F1479/G1479</f>
        <v>#N/A</v>
      </c>
    </row>
    <row r="1480" spans="1:8" x14ac:dyDescent="0.4">
      <c r="A1480">
        <v>1475</v>
      </c>
      <c r="B1480" t="str">
        <f>VLOOKUP($C1480,regios!$B:$E,4,0)</f>
        <v>Lower middle income</v>
      </c>
      <c r="C1480" t="s">
        <v>189</v>
      </c>
      <c r="D1480" t="s">
        <v>232</v>
      </c>
      <c r="E1480" t="b">
        <f t="shared" si="46"/>
        <v>1</v>
      </c>
      <c r="F1480" s="6">
        <v>142775104.08162561</v>
      </c>
      <c r="G1480" s="6">
        <v>165725</v>
      </c>
      <c r="H1480" s="7">
        <f t="shared" si="47"/>
        <v>861.51820233293472</v>
      </c>
    </row>
    <row r="1481" spans="1:8" x14ac:dyDescent="0.4">
      <c r="A1481">
        <v>1476</v>
      </c>
      <c r="B1481" t="str">
        <f>VLOOKUP($C1481,regios!$B:$E,4,0)</f>
        <v>Upper middle income</v>
      </c>
      <c r="C1481" t="s">
        <v>190</v>
      </c>
      <c r="D1481" t="s">
        <v>232</v>
      </c>
      <c r="E1481" t="b">
        <f t="shared" si="46"/>
        <v>1</v>
      </c>
      <c r="F1481" s="6">
        <v>2626380435.1787729</v>
      </c>
      <c r="G1481" s="6">
        <v>522023</v>
      </c>
      <c r="H1481" s="7">
        <f t="shared" si="47"/>
        <v>5031.1584646246865</v>
      </c>
    </row>
    <row r="1482" spans="1:8" x14ac:dyDescent="0.4">
      <c r="A1482">
        <v>1477</v>
      </c>
      <c r="B1482" t="str">
        <f>VLOOKUP($C1482,regios!$B:$E,4,0)</f>
        <v>High income</v>
      </c>
      <c r="C1482" t="s">
        <v>191</v>
      </c>
      <c r="D1482" t="s">
        <v>232</v>
      </c>
      <c r="E1482" t="b">
        <f t="shared" si="46"/>
        <v>1</v>
      </c>
      <c r="F1482" s="6">
        <v>70767338922.441071</v>
      </c>
      <c r="G1482" s="6">
        <v>5373054</v>
      </c>
      <c r="H1482" s="7">
        <f t="shared" si="47"/>
        <v>13170.784980467546</v>
      </c>
    </row>
    <row r="1483" spans="1:8" x14ac:dyDescent="0.4">
      <c r="A1483">
        <v>1478</v>
      </c>
      <c r="B1483" t="str">
        <f>VLOOKUP($C1483,regios!$B:$E,4,0)</f>
        <v>High income</v>
      </c>
      <c r="C1483" t="s">
        <v>192</v>
      </c>
      <c r="D1483" t="s">
        <v>232</v>
      </c>
      <c r="E1483" t="b">
        <f t="shared" si="46"/>
        <v>1</v>
      </c>
      <c r="F1483" s="6">
        <v>39481045038.263702</v>
      </c>
      <c r="G1483" s="6">
        <v>2006868</v>
      </c>
      <c r="H1483" s="7">
        <f t="shared" si="47"/>
        <v>19672.965555414557</v>
      </c>
    </row>
    <row r="1484" spans="1:8" x14ac:dyDescent="0.4">
      <c r="A1484">
        <v>1479</v>
      </c>
      <c r="B1484" t="str">
        <f>VLOOKUP($C1484,regios!$B:$E,4,0)</f>
        <v>High income</v>
      </c>
      <c r="C1484" t="s">
        <v>193</v>
      </c>
      <c r="D1484" t="s">
        <v>232</v>
      </c>
      <c r="E1484" t="b">
        <f t="shared" si="46"/>
        <v>1</v>
      </c>
      <c r="F1484" s="6">
        <v>423093437423.7619</v>
      </c>
      <c r="G1484" s="6">
        <v>9080505</v>
      </c>
      <c r="H1484" s="7">
        <f t="shared" si="47"/>
        <v>46593.602164611097</v>
      </c>
    </row>
    <row r="1485" spans="1:8" x14ac:dyDescent="0.4">
      <c r="A1485">
        <v>1480</v>
      </c>
      <c r="B1485" t="str">
        <f>VLOOKUP($C1485,regios!$B:$E,4,0)</f>
        <v>Lower middle income</v>
      </c>
      <c r="C1485" t="s">
        <v>194</v>
      </c>
      <c r="D1485" t="s">
        <v>232</v>
      </c>
      <c r="E1485" t="b">
        <f t="shared" si="46"/>
        <v>1</v>
      </c>
      <c r="F1485" s="6">
        <v>3291330019.1728659</v>
      </c>
      <c r="G1485" s="6">
        <v>1077735</v>
      </c>
      <c r="H1485" s="7">
        <f t="shared" si="47"/>
        <v>3053.9325707830458</v>
      </c>
    </row>
    <row r="1486" spans="1:8" x14ac:dyDescent="0.4">
      <c r="A1486">
        <v>1481</v>
      </c>
      <c r="B1486" t="str">
        <f>VLOOKUP($C1486,regios!$B:$E,4,0)</f>
        <v>High income</v>
      </c>
      <c r="C1486" t="s">
        <v>195</v>
      </c>
      <c r="D1486" t="s">
        <v>232</v>
      </c>
      <c r="E1486" t="b">
        <f t="shared" si="46"/>
        <v>0</v>
      </c>
      <c r="F1486" s="6" t="e">
        <v>#N/A</v>
      </c>
      <c r="G1486" s="6">
        <v>33441</v>
      </c>
      <c r="H1486" s="7" t="e">
        <f t="shared" si="47"/>
        <v>#N/A</v>
      </c>
    </row>
    <row r="1487" spans="1:8" x14ac:dyDescent="0.4">
      <c r="A1487">
        <v>1482</v>
      </c>
      <c r="B1487" t="str">
        <f>VLOOKUP($C1487,regios!$B:$E,4,0)</f>
        <v>High income</v>
      </c>
      <c r="C1487" t="s">
        <v>196</v>
      </c>
      <c r="D1487" t="s">
        <v>232</v>
      </c>
      <c r="E1487" t="b">
        <f t="shared" si="46"/>
        <v>1</v>
      </c>
      <c r="F1487" s="6">
        <v>1081441283.317982</v>
      </c>
      <c r="G1487" s="6">
        <v>84600</v>
      </c>
      <c r="H1487" s="7">
        <f t="shared" si="47"/>
        <v>12782.993892647541</v>
      </c>
    </row>
    <row r="1488" spans="1:8" x14ac:dyDescent="0.4">
      <c r="A1488">
        <v>1483</v>
      </c>
      <c r="B1488" t="str">
        <f>VLOOKUP($C1488,regios!$B:$E,4,0)</f>
        <v>Low income</v>
      </c>
      <c r="C1488" t="s">
        <v>197</v>
      </c>
      <c r="D1488" t="s">
        <v>232</v>
      </c>
      <c r="E1488" t="b">
        <f t="shared" si="46"/>
        <v>1</v>
      </c>
      <c r="F1488" s="6">
        <v>153799910913.14029</v>
      </c>
      <c r="G1488" s="6">
        <v>19432009</v>
      </c>
      <c r="H1488" s="7">
        <f t="shared" si="47"/>
        <v>7914.7714944522868</v>
      </c>
    </row>
    <row r="1489" spans="1:8" x14ac:dyDescent="0.4">
      <c r="A1489">
        <v>1484</v>
      </c>
      <c r="B1489" t="str">
        <f>VLOOKUP($C1489,regios!$B:$E,4,0)</f>
        <v>High income</v>
      </c>
      <c r="C1489" t="s">
        <v>198</v>
      </c>
      <c r="D1489" t="s">
        <v>232</v>
      </c>
      <c r="E1489" t="b">
        <f t="shared" si="46"/>
        <v>1</v>
      </c>
      <c r="F1489" s="6">
        <v>721891500</v>
      </c>
      <c r="G1489" s="6">
        <v>25128</v>
      </c>
      <c r="H1489" s="7">
        <f t="shared" si="47"/>
        <v>28728.569723018147</v>
      </c>
    </row>
    <row r="1490" spans="1:8" x14ac:dyDescent="0.4">
      <c r="A1490">
        <v>1485</v>
      </c>
      <c r="B1490" t="str">
        <f>VLOOKUP($C1490,regios!$B:$E,4,0)</f>
        <v>Low income</v>
      </c>
      <c r="C1490" t="s">
        <v>199</v>
      </c>
      <c r="D1490" t="s">
        <v>232</v>
      </c>
      <c r="E1490" t="b">
        <f t="shared" si="46"/>
        <v>1</v>
      </c>
      <c r="F1490" s="6">
        <v>7428701453.9150925</v>
      </c>
      <c r="G1490" s="6">
        <v>10365614</v>
      </c>
      <c r="H1490" s="7">
        <f t="shared" si="47"/>
        <v>716.66776844238007</v>
      </c>
    </row>
    <row r="1491" spans="1:8" x14ac:dyDescent="0.4">
      <c r="A1491">
        <v>1486</v>
      </c>
      <c r="B1491" t="str">
        <f>VLOOKUP($C1491,regios!$B:$E,4,0)</f>
        <v>Low income</v>
      </c>
      <c r="C1491" t="s">
        <v>200</v>
      </c>
      <c r="D1491" t="s">
        <v>232</v>
      </c>
      <c r="E1491" t="b">
        <f t="shared" si="46"/>
        <v>1</v>
      </c>
      <c r="F1491" s="6">
        <v>2351584495.8791981</v>
      </c>
      <c r="G1491" s="6">
        <v>5874240</v>
      </c>
      <c r="H1491" s="7">
        <f t="shared" si="47"/>
        <v>400.321487695293</v>
      </c>
    </row>
    <row r="1492" spans="1:8" x14ac:dyDescent="0.4">
      <c r="A1492">
        <v>1487</v>
      </c>
      <c r="B1492" t="str">
        <f>VLOOKUP($C1492,regios!$B:$E,4,0)</f>
        <v>Upper middle income</v>
      </c>
      <c r="C1492" t="s">
        <v>201</v>
      </c>
      <c r="D1492" t="s">
        <v>232</v>
      </c>
      <c r="E1492" t="b">
        <f t="shared" si="46"/>
        <v>1</v>
      </c>
      <c r="F1492" s="6">
        <v>221758296021.62061</v>
      </c>
      <c r="G1492" s="6">
        <v>66319525</v>
      </c>
      <c r="H1492" s="7">
        <f t="shared" si="47"/>
        <v>3343.7859517483066</v>
      </c>
    </row>
    <row r="1493" spans="1:8" x14ac:dyDescent="0.4">
      <c r="A1493">
        <v>1488</v>
      </c>
      <c r="B1493" t="str">
        <f>VLOOKUP($C1493,regios!$B:$E,4,0)</f>
        <v>Lower middle income</v>
      </c>
      <c r="C1493" t="s">
        <v>202</v>
      </c>
      <c r="D1493" t="s">
        <v>232</v>
      </c>
      <c r="E1493" t="b">
        <f t="shared" si="46"/>
        <v>1</v>
      </c>
      <c r="F1493" s="6">
        <v>2830213562.6307659</v>
      </c>
      <c r="G1493" s="6">
        <v>7057417</v>
      </c>
      <c r="H1493" s="7">
        <f t="shared" si="47"/>
        <v>401.02682931032217</v>
      </c>
    </row>
    <row r="1494" spans="1:8" x14ac:dyDescent="0.4">
      <c r="A1494">
        <v>1489</v>
      </c>
      <c r="B1494" t="str">
        <f>VLOOKUP($C1494,regios!$B:$E,4,0)</f>
        <v>Upper middle income</v>
      </c>
      <c r="C1494" t="s">
        <v>203</v>
      </c>
      <c r="D1494" t="s">
        <v>232</v>
      </c>
      <c r="E1494" t="b">
        <f t="shared" si="46"/>
        <v>1</v>
      </c>
      <c r="F1494" s="6">
        <v>10276674364.89607</v>
      </c>
      <c r="G1494" s="6">
        <v>4954029</v>
      </c>
      <c r="H1494" s="7">
        <f t="shared" si="47"/>
        <v>2074.4073893988248</v>
      </c>
    </row>
    <row r="1495" spans="1:8" x14ac:dyDescent="0.4">
      <c r="A1495">
        <v>1490</v>
      </c>
      <c r="B1495" t="str">
        <f>VLOOKUP($C1495,regios!$B:$E,4,0)</f>
        <v>Lower middle income</v>
      </c>
      <c r="C1495" t="s">
        <v>204</v>
      </c>
      <c r="D1495" t="s">
        <v>232</v>
      </c>
      <c r="E1495" t="b">
        <f t="shared" si="46"/>
        <v>1</v>
      </c>
      <c r="F1495" s="6">
        <v>453792400</v>
      </c>
      <c r="G1495" s="6">
        <v>994563.99999999988</v>
      </c>
      <c r="H1495" s="7">
        <f t="shared" si="47"/>
        <v>456.27269838843961</v>
      </c>
    </row>
    <row r="1496" spans="1:8" x14ac:dyDescent="0.4">
      <c r="A1496">
        <v>1491</v>
      </c>
      <c r="B1496" t="str">
        <f>VLOOKUP($C1496,regios!$B:$E,4,0)</f>
        <v>Upper middle income</v>
      </c>
      <c r="C1496" t="s">
        <v>205</v>
      </c>
      <c r="D1496" t="s">
        <v>232</v>
      </c>
      <c r="E1496" t="b">
        <f t="shared" si="46"/>
        <v>1</v>
      </c>
      <c r="F1496" s="6">
        <v>292230662.39901239</v>
      </c>
      <c r="G1496" s="6">
        <v>106190</v>
      </c>
      <c r="H1496" s="7">
        <f t="shared" si="47"/>
        <v>2751.960282503177</v>
      </c>
    </row>
    <row r="1497" spans="1:8" x14ac:dyDescent="0.4">
      <c r="A1497">
        <v>1492</v>
      </c>
      <c r="B1497" t="str">
        <f>VLOOKUP($C1497,regios!$B:$E,4,0)</f>
        <v>High income</v>
      </c>
      <c r="C1497" t="s">
        <v>206</v>
      </c>
      <c r="D1497" t="s">
        <v>232</v>
      </c>
      <c r="E1497" t="b">
        <f t="shared" si="46"/>
        <v>1</v>
      </c>
      <c r="F1497" s="6">
        <v>18369361094.388649</v>
      </c>
      <c r="G1497" s="6">
        <v>1376919</v>
      </c>
      <c r="H1497" s="7">
        <f t="shared" si="47"/>
        <v>13340.91627349804</v>
      </c>
    </row>
    <row r="1498" spans="1:8" x14ac:dyDescent="0.4">
      <c r="A1498">
        <v>1493</v>
      </c>
      <c r="B1498" t="str">
        <f>VLOOKUP($C1498,regios!$B:$E,4,0)</f>
        <v>Lower middle income</v>
      </c>
      <c r="C1498" t="s">
        <v>207</v>
      </c>
      <c r="D1498" t="s">
        <v>232</v>
      </c>
      <c r="E1498" t="b">
        <f t="shared" si="46"/>
        <v>1</v>
      </c>
      <c r="F1498" s="6">
        <v>34376664600.589783</v>
      </c>
      <c r="G1498" s="6">
        <v>10483558</v>
      </c>
      <c r="H1498" s="7">
        <f t="shared" si="47"/>
        <v>3279.1028199195143</v>
      </c>
    </row>
    <row r="1499" spans="1:8" x14ac:dyDescent="0.4">
      <c r="A1499">
        <v>1494</v>
      </c>
      <c r="B1499" t="str">
        <f>VLOOKUP($C1499,regios!$B:$E,4,0)</f>
        <v>Upper middle income</v>
      </c>
      <c r="C1499" t="s">
        <v>208</v>
      </c>
      <c r="D1499" t="s">
        <v>232</v>
      </c>
      <c r="E1499" t="b">
        <f t="shared" si="46"/>
        <v>1</v>
      </c>
      <c r="F1499" s="6">
        <v>557076157773.47949</v>
      </c>
      <c r="G1499" s="6">
        <v>69601333</v>
      </c>
      <c r="H1499" s="7">
        <f t="shared" si="47"/>
        <v>8003.8144926546092</v>
      </c>
    </row>
    <row r="1500" spans="1:8" x14ac:dyDescent="0.4">
      <c r="A1500">
        <v>1495</v>
      </c>
      <c r="B1500" t="str">
        <f>VLOOKUP($C1500,regios!$B:$E,4,0)</f>
        <v>Upper middle income</v>
      </c>
      <c r="C1500" t="s">
        <v>209</v>
      </c>
      <c r="D1500" t="s">
        <v>232</v>
      </c>
      <c r="E1500" t="b">
        <f t="shared" si="46"/>
        <v>1</v>
      </c>
      <c r="F1500" s="6">
        <v>24096875.463582471</v>
      </c>
      <c r="G1500" s="6">
        <v>10030</v>
      </c>
      <c r="H1500" s="7">
        <f t="shared" si="47"/>
        <v>2402.4801060401269</v>
      </c>
    </row>
    <row r="1501" spans="1:8" x14ac:dyDescent="0.4">
      <c r="A1501">
        <v>1496</v>
      </c>
      <c r="B1501" t="str">
        <f>VLOOKUP($C1501,regios!$B:$E,4,0)</f>
        <v>Lower middle income</v>
      </c>
      <c r="C1501" t="s">
        <v>210</v>
      </c>
      <c r="D1501" t="s">
        <v>232</v>
      </c>
      <c r="E1501" t="b">
        <f t="shared" si="46"/>
        <v>1</v>
      </c>
      <c r="F1501" s="6">
        <v>18619859795.28524</v>
      </c>
      <c r="G1501" s="6">
        <v>40562052</v>
      </c>
      <c r="H1501" s="7">
        <f t="shared" si="47"/>
        <v>459.04629764010065</v>
      </c>
    </row>
    <row r="1502" spans="1:8" x14ac:dyDescent="0.4">
      <c r="A1502">
        <v>1497</v>
      </c>
      <c r="B1502" t="str">
        <f>VLOOKUP($C1502,regios!$B:$E,4,0)</f>
        <v>Low income</v>
      </c>
      <c r="C1502" t="s">
        <v>211</v>
      </c>
      <c r="D1502" t="s">
        <v>232</v>
      </c>
      <c r="E1502" t="b">
        <f t="shared" si="46"/>
        <v>1</v>
      </c>
      <c r="F1502" s="6">
        <v>9977647682.9695415</v>
      </c>
      <c r="G1502" s="6">
        <v>28773227</v>
      </c>
      <c r="H1502" s="7">
        <f t="shared" si="47"/>
        <v>346.76846232678531</v>
      </c>
    </row>
    <row r="1503" spans="1:8" x14ac:dyDescent="0.4">
      <c r="A1503">
        <v>1498</v>
      </c>
      <c r="B1503" t="str">
        <f>VLOOKUP($C1503,regios!$B:$E,4,0)</f>
        <v>Lower middle income</v>
      </c>
      <c r="C1503" t="s">
        <v>212</v>
      </c>
      <c r="D1503" t="s">
        <v>232</v>
      </c>
      <c r="E1503" t="b">
        <f t="shared" si="46"/>
        <v>1</v>
      </c>
      <c r="F1503" s="6">
        <v>111884752475.2475</v>
      </c>
      <c r="G1503" s="6">
        <v>46787786</v>
      </c>
      <c r="H1503" s="7">
        <f t="shared" si="47"/>
        <v>2391.3239338841017</v>
      </c>
    </row>
    <row r="1504" spans="1:8" x14ac:dyDescent="0.4">
      <c r="A1504">
        <v>1499</v>
      </c>
      <c r="B1504" t="str">
        <f>VLOOKUP($C1504,regios!$B:$E,4,0)</f>
        <v>High income</v>
      </c>
      <c r="C1504" t="s">
        <v>213</v>
      </c>
      <c r="D1504" t="s">
        <v>232</v>
      </c>
      <c r="E1504" t="b">
        <f t="shared" si="46"/>
        <v>1</v>
      </c>
      <c r="F1504" s="6">
        <v>19741420739.890129</v>
      </c>
      <c r="G1504" s="6">
        <v>3322282</v>
      </c>
      <c r="H1504" s="7">
        <f t="shared" si="47"/>
        <v>5942.1267489906422</v>
      </c>
    </row>
    <row r="1505" spans="1:8" x14ac:dyDescent="0.4">
      <c r="A1505">
        <v>1500</v>
      </c>
      <c r="B1505" t="str">
        <f>VLOOKUP($C1505,regios!$B:$E,4,0)</f>
        <v>High income</v>
      </c>
      <c r="C1505" t="s">
        <v>214</v>
      </c>
      <c r="D1505" t="s">
        <v>232</v>
      </c>
      <c r="E1505" t="b">
        <f t="shared" si="46"/>
        <v>1</v>
      </c>
      <c r="F1505" s="6">
        <v>13815586948000</v>
      </c>
      <c r="G1505" s="6">
        <v>298379912</v>
      </c>
      <c r="H1505" s="7">
        <f t="shared" si="47"/>
        <v>46302.000880005624</v>
      </c>
    </row>
    <row r="1506" spans="1:8" x14ac:dyDescent="0.4">
      <c r="A1506">
        <v>1501</v>
      </c>
      <c r="B1506" t="str">
        <f>VLOOKUP($C1506,regios!$B:$E,4,0)</f>
        <v>Lower middle income</v>
      </c>
      <c r="C1506" t="s">
        <v>215</v>
      </c>
      <c r="D1506" t="s">
        <v>232</v>
      </c>
      <c r="E1506" t="b">
        <f t="shared" si="46"/>
        <v>1</v>
      </c>
      <c r="F1506" s="6">
        <v>17330833852.91898</v>
      </c>
      <c r="G1506" s="6">
        <v>26488250</v>
      </c>
      <c r="H1506" s="7">
        <f t="shared" si="47"/>
        <v>654.28383728328527</v>
      </c>
    </row>
    <row r="1507" spans="1:8" x14ac:dyDescent="0.4">
      <c r="A1507">
        <v>1502</v>
      </c>
      <c r="B1507" t="str">
        <f>VLOOKUP($C1507,regios!$B:$E,4,0)</f>
        <v>Upper middle income</v>
      </c>
      <c r="C1507" t="s">
        <v>216</v>
      </c>
      <c r="D1507" t="s">
        <v>232</v>
      </c>
      <c r="E1507" t="b">
        <f t="shared" si="46"/>
        <v>1</v>
      </c>
      <c r="F1507" s="6">
        <v>643501148.14814806</v>
      </c>
      <c r="G1507" s="6">
        <v>111427</v>
      </c>
      <c r="H1507" s="7">
        <f t="shared" si="47"/>
        <v>5775.0917474952039</v>
      </c>
    </row>
    <row r="1508" spans="1:8" x14ac:dyDescent="0.4">
      <c r="A1508">
        <v>1503</v>
      </c>
      <c r="B1508" t="str">
        <f>VLOOKUP($C1508,regios!$B:$E,4,0)</f>
        <v>High income</v>
      </c>
      <c r="C1508" t="s">
        <v>217</v>
      </c>
      <c r="D1508" t="s">
        <v>232</v>
      </c>
      <c r="E1508" t="b">
        <f t="shared" si="46"/>
        <v>0</v>
      </c>
      <c r="F1508" s="6" t="e">
        <v>#N/A</v>
      </c>
      <c r="G1508" s="6">
        <v>24323</v>
      </c>
      <c r="H1508" s="7" t="e">
        <f t="shared" si="47"/>
        <v>#N/A</v>
      </c>
    </row>
    <row r="1509" spans="1:8" x14ac:dyDescent="0.4">
      <c r="A1509">
        <v>1504</v>
      </c>
      <c r="B1509" t="str">
        <f>VLOOKUP($C1509,regios!$B:$E,4,0)</f>
        <v>High income</v>
      </c>
      <c r="C1509" t="s">
        <v>218</v>
      </c>
      <c r="D1509" t="s">
        <v>232</v>
      </c>
      <c r="E1509" t="b">
        <f t="shared" si="46"/>
        <v>1</v>
      </c>
      <c r="F1509" s="6">
        <v>4484000000</v>
      </c>
      <c r="G1509" s="6">
        <v>108369</v>
      </c>
      <c r="H1509" s="7">
        <f t="shared" si="47"/>
        <v>41377.146600965221</v>
      </c>
    </row>
    <row r="1510" spans="1:8" x14ac:dyDescent="0.4">
      <c r="A1510">
        <v>1505</v>
      </c>
      <c r="B1510" t="str">
        <f>VLOOKUP($C1510,regios!$B:$E,4,0)</f>
        <v>Lower middle income</v>
      </c>
      <c r="C1510" t="s">
        <v>219</v>
      </c>
      <c r="D1510" t="s">
        <v>232</v>
      </c>
      <c r="E1510" t="b">
        <f t="shared" si="46"/>
        <v>1</v>
      </c>
      <c r="F1510" s="6">
        <v>66371664817.04364</v>
      </c>
      <c r="G1510" s="6">
        <v>83951800</v>
      </c>
      <c r="H1510" s="7">
        <f t="shared" si="47"/>
        <v>790.5925163849214</v>
      </c>
    </row>
    <row r="1511" spans="1:8" x14ac:dyDescent="0.4">
      <c r="A1511">
        <v>1506</v>
      </c>
      <c r="B1511" t="str">
        <f>VLOOKUP($C1511,regios!$B:$E,4,0)</f>
        <v>Lower middle income</v>
      </c>
      <c r="C1511" t="s">
        <v>220</v>
      </c>
      <c r="D1511" t="s">
        <v>232</v>
      </c>
      <c r="E1511" t="b">
        <f t="shared" si="46"/>
        <v>1</v>
      </c>
      <c r="F1511" s="6">
        <v>439358586.53558761</v>
      </c>
      <c r="G1511" s="6">
        <v>222923</v>
      </c>
      <c r="H1511" s="7">
        <f t="shared" si="47"/>
        <v>1970.8984112702037</v>
      </c>
    </row>
    <row r="1512" spans="1:8" x14ac:dyDescent="0.4">
      <c r="A1512">
        <v>1507</v>
      </c>
      <c r="B1512" t="str">
        <f>VLOOKUP($C1512,regios!$B:$E,4,0)</f>
        <v>Lower middle income</v>
      </c>
      <c r="C1512" t="s">
        <v>221</v>
      </c>
      <c r="D1512" t="s">
        <v>232</v>
      </c>
      <c r="E1512" t="b">
        <f t="shared" si="46"/>
        <v>1</v>
      </c>
      <c r="F1512" s="6">
        <v>499923757.78073609</v>
      </c>
      <c r="G1512" s="6">
        <v>189379</v>
      </c>
      <c r="H1512" s="7">
        <f t="shared" si="47"/>
        <v>2639.8056689534537</v>
      </c>
    </row>
    <row r="1513" spans="1:8" x14ac:dyDescent="0.4">
      <c r="A1513">
        <v>1508</v>
      </c>
      <c r="B1513" t="str">
        <f>VLOOKUP($C1513,regios!$B:$E,4,0)</f>
        <v>Upper middle income</v>
      </c>
      <c r="C1513" t="s">
        <v>222</v>
      </c>
      <c r="D1513" t="s">
        <v>232</v>
      </c>
      <c r="E1513" t="b">
        <f t="shared" si="46"/>
        <v>0</v>
      </c>
      <c r="F1513" s="6" t="e">
        <v>#N/A</v>
      </c>
      <c r="G1513" s="6">
        <v>1719536</v>
      </c>
      <c r="H1513" s="7" t="e">
        <f t="shared" si="47"/>
        <v>#N/A</v>
      </c>
    </row>
    <row r="1514" spans="1:8" x14ac:dyDescent="0.4">
      <c r="A1514">
        <v>1509</v>
      </c>
      <c r="B1514" t="str">
        <f>VLOOKUP($C1514,regios!$B:$E,4,0)</f>
        <v>Low income</v>
      </c>
      <c r="C1514" t="s">
        <v>223</v>
      </c>
      <c r="D1514" t="s">
        <v>232</v>
      </c>
      <c r="E1514" t="b">
        <f t="shared" si="46"/>
        <v>1</v>
      </c>
      <c r="F1514" s="6">
        <v>19063143369.857979</v>
      </c>
      <c r="G1514" s="6">
        <v>21966298</v>
      </c>
      <c r="H1514" s="7">
        <f t="shared" si="47"/>
        <v>867.8359626122699</v>
      </c>
    </row>
    <row r="1515" spans="1:8" x14ac:dyDescent="0.4">
      <c r="A1515">
        <v>1510</v>
      </c>
      <c r="B1515" t="str">
        <f>VLOOKUP($C1515,regios!$B:$E,4,0)</f>
        <v>Upper middle income</v>
      </c>
      <c r="C1515" t="s">
        <v>224</v>
      </c>
      <c r="D1515" t="s">
        <v>232</v>
      </c>
      <c r="E1515" t="b">
        <f t="shared" si="46"/>
        <v>1</v>
      </c>
      <c r="F1515" s="6">
        <v>303858675363.64282</v>
      </c>
      <c r="G1515" s="6">
        <v>49491756</v>
      </c>
      <c r="H1515" s="7">
        <f t="shared" si="47"/>
        <v>6139.581617666644</v>
      </c>
    </row>
    <row r="1516" spans="1:8" x14ac:dyDescent="0.4">
      <c r="A1516">
        <v>1511</v>
      </c>
      <c r="B1516" t="str">
        <f>VLOOKUP($C1516,regios!$B:$E,4,0)</f>
        <v>Lower middle income</v>
      </c>
      <c r="C1516" t="s">
        <v>225</v>
      </c>
      <c r="D1516" t="s">
        <v>232</v>
      </c>
      <c r="E1516" t="b">
        <f t="shared" si="46"/>
        <v>1</v>
      </c>
      <c r="F1516" s="6">
        <v>12756858899.28117</v>
      </c>
      <c r="G1516" s="6">
        <v>11971567</v>
      </c>
      <c r="H1516" s="7">
        <f t="shared" si="47"/>
        <v>1065.5964168501225</v>
      </c>
    </row>
    <row r="1517" spans="1:8" x14ac:dyDescent="0.4">
      <c r="A1517">
        <v>1512</v>
      </c>
      <c r="B1517" t="str">
        <f>VLOOKUP($C1517,regios!$B:$E,4,0)</f>
        <v>Lower middle income</v>
      </c>
      <c r="C1517" t="s">
        <v>226</v>
      </c>
      <c r="D1517" t="s">
        <v>232</v>
      </c>
      <c r="E1517" t="b">
        <f t="shared" si="46"/>
        <v>1</v>
      </c>
      <c r="F1517" s="6">
        <v>5443896500</v>
      </c>
      <c r="G1517" s="6">
        <v>12330490</v>
      </c>
      <c r="H1517" s="7">
        <f t="shared" si="47"/>
        <v>441.49879688479535</v>
      </c>
    </row>
    <row r="1518" spans="1:8" x14ac:dyDescent="0.4">
      <c r="A1518">
        <v>1513</v>
      </c>
      <c r="B1518" t="str">
        <f>VLOOKUP($C1518,regios!$B:$E,4,0)</f>
        <v>High income</v>
      </c>
      <c r="C1518" t="s">
        <v>10</v>
      </c>
      <c r="D1518" t="s">
        <v>233</v>
      </c>
      <c r="E1518" t="b">
        <f t="shared" si="46"/>
        <v>1</v>
      </c>
      <c r="F1518" s="6">
        <v>2677641340.7821231</v>
      </c>
      <c r="G1518" s="6">
        <v>96787</v>
      </c>
      <c r="H1518" s="7">
        <f t="shared" si="47"/>
        <v>27665.299480117403</v>
      </c>
    </row>
    <row r="1519" spans="1:8" x14ac:dyDescent="0.4">
      <c r="A1519">
        <v>1514</v>
      </c>
      <c r="B1519" t="str">
        <f>VLOOKUP($C1519,regios!$B:$E,4,0)</f>
        <v>Low income</v>
      </c>
      <c r="C1519" t="s">
        <v>12</v>
      </c>
      <c r="D1519" t="s">
        <v>233</v>
      </c>
      <c r="E1519" t="b">
        <f t="shared" si="46"/>
        <v>1</v>
      </c>
      <c r="F1519" s="6">
        <v>9747886104.5325127</v>
      </c>
      <c r="G1519" s="6">
        <v>25903301</v>
      </c>
      <c r="H1519" s="7">
        <f t="shared" si="47"/>
        <v>376.31829644154283</v>
      </c>
    </row>
    <row r="1520" spans="1:8" x14ac:dyDescent="0.4">
      <c r="A1520">
        <v>1515</v>
      </c>
      <c r="B1520" t="str">
        <f>VLOOKUP($C1520,regios!$B:$E,4,0)</f>
        <v>Lower middle income</v>
      </c>
      <c r="C1520" t="s">
        <v>13</v>
      </c>
      <c r="D1520" t="s">
        <v>233</v>
      </c>
      <c r="E1520" t="b">
        <f t="shared" si="46"/>
        <v>1</v>
      </c>
      <c r="F1520" s="6">
        <v>65266415706.974129</v>
      </c>
      <c r="G1520" s="6">
        <v>20909684</v>
      </c>
      <c r="H1520" s="7">
        <f t="shared" si="47"/>
        <v>3121.3487352068128</v>
      </c>
    </row>
    <row r="1521" spans="1:8" x14ac:dyDescent="0.4">
      <c r="A1521">
        <v>1516</v>
      </c>
      <c r="B1521" t="str">
        <f>VLOOKUP($C1521,regios!$B:$E,4,0)</f>
        <v>Upper middle income</v>
      </c>
      <c r="C1521" t="s">
        <v>14</v>
      </c>
      <c r="D1521" t="s">
        <v>233</v>
      </c>
      <c r="E1521" t="b">
        <f t="shared" si="46"/>
        <v>1</v>
      </c>
      <c r="F1521" s="6">
        <v>10677324852.882231</v>
      </c>
      <c r="G1521" s="6">
        <v>2970017</v>
      </c>
      <c r="H1521" s="7">
        <f t="shared" si="47"/>
        <v>3595.0382953640437</v>
      </c>
    </row>
    <row r="1522" spans="1:8" x14ac:dyDescent="0.4">
      <c r="A1522">
        <v>1517</v>
      </c>
      <c r="B1522" t="str">
        <f>VLOOKUP($C1522,regios!$B:$E,4,0)</f>
        <v>High income</v>
      </c>
      <c r="C1522" t="s">
        <v>15</v>
      </c>
      <c r="D1522" t="s">
        <v>233</v>
      </c>
      <c r="E1522" t="b">
        <f t="shared" si="46"/>
        <v>1</v>
      </c>
      <c r="F1522" s="6">
        <v>3952395030.0969839</v>
      </c>
      <c r="G1522" s="6">
        <v>78168</v>
      </c>
      <c r="H1522" s="7">
        <f t="shared" si="47"/>
        <v>50562.826605477741</v>
      </c>
    </row>
    <row r="1523" spans="1:8" x14ac:dyDescent="0.4">
      <c r="A1523">
        <v>1518</v>
      </c>
      <c r="B1523" t="str">
        <f>VLOOKUP($C1523,regios!$B:$E,4,0)</f>
        <v>High income</v>
      </c>
      <c r="C1523" t="s">
        <v>16</v>
      </c>
      <c r="D1523" t="s">
        <v>233</v>
      </c>
      <c r="E1523" t="b">
        <f t="shared" si="46"/>
        <v>1</v>
      </c>
      <c r="F1523" s="6">
        <v>257916133424.09799</v>
      </c>
      <c r="G1523" s="6">
        <v>5872624</v>
      </c>
      <c r="H1523" s="7">
        <f t="shared" si="47"/>
        <v>43918.380169426477</v>
      </c>
    </row>
    <row r="1524" spans="1:8" x14ac:dyDescent="0.4">
      <c r="A1524">
        <v>1519</v>
      </c>
      <c r="B1524" t="str">
        <f>VLOOKUP($C1524,regios!$B:$E,4,0)</f>
        <v>Upper middle income</v>
      </c>
      <c r="C1524" t="s">
        <v>17</v>
      </c>
      <c r="D1524" t="s">
        <v>233</v>
      </c>
      <c r="E1524" t="b">
        <f t="shared" si="46"/>
        <v>1</v>
      </c>
      <c r="F1524" s="6">
        <v>287530508430.56799</v>
      </c>
      <c r="G1524" s="6">
        <v>39876111</v>
      </c>
      <c r="H1524" s="7">
        <f t="shared" si="47"/>
        <v>7210.5955475589881</v>
      </c>
    </row>
    <row r="1525" spans="1:8" x14ac:dyDescent="0.4">
      <c r="A1525">
        <v>1520</v>
      </c>
      <c r="B1525" t="str">
        <f>VLOOKUP($C1525,regios!$B:$E,4,0)</f>
        <v>Upper middle income</v>
      </c>
      <c r="C1525" t="s">
        <v>18</v>
      </c>
      <c r="D1525" t="s">
        <v>233</v>
      </c>
      <c r="E1525" t="b">
        <f t="shared" si="46"/>
        <v>1</v>
      </c>
      <c r="F1525" s="6">
        <v>9206301269.7916355</v>
      </c>
      <c r="G1525" s="6">
        <v>3004393</v>
      </c>
      <c r="H1525" s="7">
        <f t="shared" si="47"/>
        <v>3064.2799626385881</v>
      </c>
    </row>
    <row r="1526" spans="1:8" x14ac:dyDescent="0.4">
      <c r="A1526">
        <v>1521</v>
      </c>
      <c r="B1526" t="str">
        <f>VLOOKUP($C1526,regios!$B:$E,4,0)</f>
        <v>High income</v>
      </c>
      <c r="C1526" t="s">
        <v>19</v>
      </c>
      <c r="D1526" t="s">
        <v>233</v>
      </c>
      <c r="E1526" t="b">
        <f t="shared" si="46"/>
        <v>1</v>
      </c>
      <c r="F1526" s="6">
        <v>518000000.00000012</v>
      </c>
      <c r="G1526" s="6">
        <v>56383</v>
      </c>
      <c r="H1526" s="7">
        <f t="shared" si="47"/>
        <v>9187.1663444655333</v>
      </c>
    </row>
    <row r="1527" spans="1:8" x14ac:dyDescent="0.4">
      <c r="A1527">
        <v>1522</v>
      </c>
      <c r="B1527" t="str">
        <f>VLOOKUP($C1527,regios!$B:$E,4,0)</f>
        <v>High income</v>
      </c>
      <c r="C1527" t="s">
        <v>20</v>
      </c>
      <c r="D1527" t="s">
        <v>233</v>
      </c>
      <c r="E1527" t="b">
        <f t="shared" si="46"/>
        <v>1</v>
      </c>
      <c r="F1527" s="6">
        <v>1312759259.259259</v>
      </c>
      <c r="G1527" s="6">
        <v>82016</v>
      </c>
      <c r="H1527" s="7">
        <f t="shared" si="47"/>
        <v>16006.136110749841</v>
      </c>
    </row>
    <row r="1528" spans="1:8" x14ac:dyDescent="0.4">
      <c r="A1528">
        <v>1523</v>
      </c>
      <c r="B1528" t="str">
        <f>VLOOKUP($C1528,regios!$B:$E,4,0)</f>
        <v>High income</v>
      </c>
      <c r="C1528" t="s">
        <v>21</v>
      </c>
      <c r="D1528" t="s">
        <v>233</v>
      </c>
      <c r="E1528" t="b">
        <f t="shared" si="46"/>
        <v>1</v>
      </c>
      <c r="F1528" s="6">
        <v>855007458585.22412</v>
      </c>
      <c r="G1528" s="6">
        <v>20827622</v>
      </c>
      <c r="H1528" s="7">
        <f t="shared" si="47"/>
        <v>41051.612065228765</v>
      </c>
    </row>
    <row r="1529" spans="1:8" x14ac:dyDescent="0.4">
      <c r="A1529">
        <v>1524</v>
      </c>
      <c r="B1529" t="str">
        <f>VLOOKUP($C1529,regios!$B:$E,4,0)</f>
        <v>High income</v>
      </c>
      <c r="C1529" t="s">
        <v>22</v>
      </c>
      <c r="D1529" t="s">
        <v>233</v>
      </c>
      <c r="E1529" t="b">
        <f t="shared" si="46"/>
        <v>1</v>
      </c>
      <c r="F1529" s="6">
        <v>389185571506.05219</v>
      </c>
      <c r="G1529" s="6">
        <v>8295487</v>
      </c>
      <c r="H1529" s="7">
        <f t="shared" si="47"/>
        <v>46915.337400450655</v>
      </c>
    </row>
    <row r="1530" spans="1:8" x14ac:dyDescent="0.4">
      <c r="A1530">
        <v>1525</v>
      </c>
      <c r="B1530" t="str">
        <f>VLOOKUP($C1530,regios!$B:$E,4,0)</f>
        <v>Upper middle income</v>
      </c>
      <c r="C1530" t="s">
        <v>23</v>
      </c>
      <c r="D1530" t="s">
        <v>233</v>
      </c>
      <c r="E1530" t="b">
        <f t="shared" si="46"/>
        <v>1</v>
      </c>
      <c r="F1530" s="6">
        <v>33049419431.224388</v>
      </c>
      <c r="G1530" s="6">
        <v>8581300</v>
      </c>
      <c r="H1530" s="7">
        <f t="shared" si="47"/>
        <v>3851.3301517514114</v>
      </c>
    </row>
    <row r="1531" spans="1:8" x14ac:dyDescent="0.4">
      <c r="A1531">
        <v>1526</v>
      </c>
      <c r="B1531" t="str">
        <f>VLOOKUP($C1531,regios!$B:$E,4,0)</f>
        <v>Low income</v>
      </c>
      <c r="C1531" t="s">
        <v>24</v>
      </c>
      <c r="D1531" t="s">
        <v>233</v>
      </c>
      <c r="E1531" t="b">
        <f t="shared" si="46"/>
        <v>1</v>
      </c>
      <c r="F1531" s="6">
        <v>1356199387.4230781</v>
      </c>
      <c r="G1531" s="6">
        <v>7944608.9999999991</v>
      </c>
      <c r="H1531" s="7">
        <f t="shared" si="47"/>
        <v>170.70687650242803</v>
      </c>
    </row>
    <row r="1532" spans="1:8" x14ac:dyDescent="0.4">
      <c r="A1532">
        <v>1527</v>
      </c>
      <c r="B1532" t="str">
        <f>VLOOKUP($C1532,regios!$B:$E,4,0)</f>
        <v>High income</v>
      </c>
      <c r="C1532" t="s">
        <v>25</v>
      </c>
      <c r="D1532" t="s">
        <v>233</v>
      </c>
      <c r="E1532" t="b">
        <f t="shared" si="46"/>
        <v>1</v>
      </c>
      <c r="F1532" s="6">
        <v>470922156309.45251</v>
      </c>
      <c r="G1532" s="6">
        <v>10625700</v>
      </c>
      <c r="H1532" s="7">
        <f t="shared" si="47"/>
        <v>44319.165448813023</v>
      </c>
    </row>
    <row r="1533" spans="1:8" x14ac:dyDescent="0.4">
      <c r="A1533">
        <v>1528</v>
      </c>
      <c r="B1533" t="str">
        <f>VLOOKUP($C1533,regios!$B:$E,4,0)</f>
        <v>Lower middle income</v>
      </c>
      <c r="C1533" t="s">
        <v>26</v>
      </c>
      <c r="D1533" t="s">
        <v>233</v>
      </c>
      <c r="E1533" t="b">
        <f t="shared" si="46"/>
        <v>1</v>
      </c>
      <c r="F1533" s="6">
        <v>8169048382.8387547</v>
      </c>
      <c r="G1533" s="6">
        <v>8647761</v>
      </c>
      <c r="H1533" s="7">
        <f t="shared" si="47"/>
        <v>944.64317212730032</v>
      </c>
    </row>
    <row r="1534" spans="1:8" x14ac:dyDescent="0.4">
      <c r="A1534">
        <v>1529</v>
      </c>
      <c r="B1534" t="str">
        <f>VLOOKUP($C1534,regios!$B:$E,4,0)</f>
        <v>Low income</v>
      </c>
      <c r="C1534" t="s">
        <v>27</v>
      </c>
      <c r="D1534" t="s">
        <v>233</v>
      </c>
      <c r="E1534" t="b">
        <f t="shared" si="46"/>
        <v>1</v>
      </c>
      <c r="F1534" s="6">
        <v>7625722836.7684708</v>
      </c>
      <c r="G1534" s="6">
        <v>14757074</v>
      </c>
      <c r="H1534" s="7">
        <f t="shared" si="47"/>
        <v>516.75032847083855</v>
      </c>
    </row>
    <row r="1535" spans="1:8" x14ac:dyDescent="0.4">
      <c r="A1535">
        <v>1530</v>
      </c>
      <c r="B1535" t="str">
        <f>VLOOKUP($C1535,regios!$B:$E,4,0)</f>
        <v>Lower middle income</v>
      </c>
      <c r="C1535" t="s">
        <v>28</v>
      </c>
      <c r="D1535" t="s">
        <v>233</v>
      </c>
      <c r="E1535" t="b">
        <f t="shared" si="46"/>
        <v>1</v>
      </c>
      <c r="F1535" s="6">
        <v>79611888213.14798</v>
      </c>
      <c r="G1535" s="6">
        <v>144135934</v>
      </c>
      <c r="H1535" s="7">
        <f t="shared" si="47"/>
        <v>552.33893453070471</v>
      </c>
    </row>
    <row r="1536" spans="1:8" x14ac:dyDescent="0.4">
      <c r="A1536">
        <v>1531</v>
      </c>
      <c r="B1536" t="str">
        <f>VLOOKUP($C1536,regios!$B:$E,4,0)</f>
        <v>Upper middle income</v>
      </c>
      <c r="C1536" t="s">
        <v>29</v>
      </c>
      <c r="D1536" t="s">
        <v>233</v>
      </c>
      <c r="E1536" t="b">
        <f t="shared" si="46"/>
        <v>1</v>
      </c>
      <c r="F1536" s="6">
        <v>44432811756.473053</v>
      </c>
      <c r="G1536" s="6">
        <v>7545338</v>
      </c>
      <c r="H1536" s="7">
        <f t="shared" si="47"/>
        <v>5888.7768522063625</v>
      </c>
    </row>
    <row r="1537" spans="1:8" x14ac:dyDescent="0.4">
      <c r="A1537">
        <v>1532</v>
      </c>
      <c r="B1537" t="str">
        <f>VLOOKUP($C1537,regios!$B:$E,4,0)</f>
        <v>High income</v>
      </c>
      <c r="C1537" t="s">
        <v>30</v>
      </c>
      <c r="D1537" t="s">
        <v>233</v>
      </c>
      <c r="E1537" t="b">
        <f t="shared" si="46"/>
        <v>1</v>
      </c>
      <c r="F1537" s="6">
        <v>21730000000</v>
      </c>
      <c r="G1537" s="6">
        <v>1040532</v>
      </c>
      <c r="H1537" s="7">
        <f t="shared" si="47"/>
        <v>20883.548031199425</v>
      </c>
    </row>
    <row r="1538" spans="1:8" x14ac:dyDescent="0.4">
      <c r="A1538">
        <v>1533</v>
      </c>
      <c r="B1538" t="str">
        <f>VLOOKUP($C1538,regios!$B:$E,4,0)</f>
        <v>High income</v>
      </c>
      <c r="C1538" t="s">
        <v>31</v>
      </c>
      <c r="D1538" t="s">
        <v>233</v>
      </c>
      <c r="E1538" t="b">
        <f t="shared" si="46"/>
        <v>1</v>
      </c>
      <c r="F1538" s="6">
        <v>10618340000</v>
      </c>
      <c r="G1538" s="6">
        <v>357666</v>
      </c>
      <c r="H1538" s="7">
        <f t="shared" si="47"/>
        <v>29687.86521503302</v>
      </c>
    </row>
    <row r="1539" spans="1:8" x14ac:dyDescent="0.4">
      <c r="A1539">
        <v>1534</v>
      </c>
      <c r="B1539" t="str">
        <f>VLOOKUP($C1539,regios!$B:$E,4,0)</f>
        <v>Upper middle income</v>
      </c>
      <c r="C1539" t="s">
        <v>32</v>
      </c>
      <c r="D1539" t="s">
        <v>233</v>
      </c>
      <c r="E1539" t="b">
        <f t="shared" si="46"/>
        <v>1</v>
      </c>
      <c r="F1539" s="6">
        <v>15778734264.378731</v>
      </c>
      <c r="G1539" s="6">
        <v>4007876</v>
      </c>
      <c r="H1539" s="7">
        <f t="shared" si="47"/>
        <v>3936.9317474838867</v>
      </c>
    </row>
    <row r="1540" spans="1:8" x14ac:dyDescent="0.4">
      <c r="A1540">
        <v>1535</v>
      </c>
      <c r="B1540" t="str">
        <f>VLOOKUP($C1540,regios!$B:$E,4,0)</f>
        <v>Upper middle income</v>
      </c>
      <c r="C1540" t="s">
        <v>33</v>
      </c>
      <c r="D1540" t="s">
        <v>233</v>
      </c>
      <c r="E1540" t="b">
        <f t="shared" si="46"/>
        <v>1</v>
      </c>
      <c r="F1540" s="6">
        <v>45275711995.824951</v>
      </c>
      <c r="G1540" s="6">
        <v>9560953</v>
      </c>
      <c r="H1540" s="7">
        <f t="shared" si="47"/>
        <v>4735.4810755606632</v>
      </c>
    </row>
    <row r="1541" spans="1:8" x14ac:dyDescent="0.4">
      <c r="A1541">
        <v>1536</v>
      </c>
      <c r="B1541" t="str">
        <f>VLOOKUP($C1541,regios!$B:$E,4,0)</f>
        <v>Upper middle income</v>
      </c>
      <c r="C1541" t="s">
        <v>34</v>
      </c>
      <c r="D1541" t="s">
        <v>233</v>
      </c>
      <c r="E1541" t="b">
        <f t="shared" si="46"/>
        <v>1</v>
      </c>
      <c r="F1541" s="6">
        <v>1699214298.9143951</v>
      </c>
      <c r="G1541" s="6">
        <v>297173</v>
      </c>
      <c r="H1541" s="7">
        <f t="shared" si="47"/>
        <v>5717.9296198322027</v>
      </c>
    </row>
    <row r="1542" spans="1:8" x14ac:dyDescent="0.4">
      <c r="A1542">
        <v>1537</v>
      </c>
      <c r="B1542" t="str">
        <f>VLOOKUP($C1542,regios!$B:$E,4,0)</f>
        <v>High income</v>
      </c>
      <c r="C1542" t="s">
        <v>35</v>
      </c>
      <c r="D1542" t="s">
        <v>233</v>
      </c>
      <c r="E1542" t="b">
        <f t="shared" si="46"/>
        <v>1</v>
      </c>
      <c r="F1542" s="6">
        <v>6767000000</v>
      </c>
      <c r="G1542" s="6">
        <v>64888.000000000007</v>
      </c>
      <c r="H1542" s="7">
        <f t="shared" si="47"/>
        <v>104287.38749845888</v>
      </c>
    </row>
    <row r="1543" spans="1:8" x14ac:dyDescent="0.4">
      <c r="A1543">
        <v>1538</v>
      </c>
      <c r="B1543" t="str">
        <f>VLOOKUP($C1543,regios!$B:$E,4,0)</f>
        <v>Lower middle income</v>
      </c>
      <c r="C1543" t="s">
        <v>36</v>
      </c>
      <c r="D1543" t="s">
        <v>233</v>
      </c>
      <c r="E1543" t="b">
        <f t="shared" ref="E1543:E1606" si="48">NOT(ISERROR(F1543))</f>
        <v>1</v>
      </c>
      <c r="F1543" s="6">
        <v>13120108008.347719</v>
      </c>
      <c r="G1543" s="6">
        <v>9711152</v>
      </c>
      <c r="H1543" s="7">
        <f t="shared" ref="H1543:H1606" si="49">F1543/G1543</f>
        <v>1351.0351818556355</v>
      </c>
    </row>
    <row r="1544" spans="1:8" x14ac:dyDescent="0.4">
      <c r="A1544">
        <v>1539</v>
      </c>
      <c r="B1544" t="str">
        <f>VLOOKUP($C1544,regios!$B:$E,4,0)</f>
        <v>Upper middle income</v>
      </c>
      <c r="C1544" t="s">
        <v>37</v>
      </c>
      <c r="D1544" t="s">
        <v>233</v>
      </c>
      <c r="E1544" t="b">
        <f t="shared" si="48"/>
        <v>1</v>
      </c>
      <c r="F1544" s="6">
        <v>1397114486471.384</v>
      </c>
      <c r="G1544" s="6">
        <v>190779453</v>
      </c>
      <c r="H1544" s="7">
        <f t="shared" si="49"/>
        <v>7323.1915937581816</v>
      </c>
    </row>
    <row r="1545" spans="1:8" x14ac:dyDescent="0.4">
      <c r="A1545">
        <v>1540</v>
      </c>
      <c r="B1545" t="str">
        <f>VLOOKUP($C1545,regios!$B:$E,4,0)</f>
        <v>High income</v>
      </c>
      <c r="C1545" t="s">
        <v>38</v>
      </c>
      <c r="D1545" t="s">
        <v>233</v>
      </c>
      <c r="E1545" t="b">
        <f t="shared" si="48"/>
        <v>1</v>
      </c>
      <c r="F1545" s="6">
        <v>4674000000</v>
      </c>
      <c r="G1545" s="6">
        <v>271444</v>
      </c>
      <c r="H1545" s="7">
        <f t="shared" si="49"/>
        <v>17219.021234582455</v>
      </c>
    </row>
    <row r="1546" spans="1:8" x14ac:dyDescent="0.4">
      <c r="A1546">
        <v>1541</v>
      </c>
      <c r="B1546" t="str">
        <f>VLOOKUP($C1546,regios!$B:$E,4,0)</f>
        <v>High income</v>
      </c>
      <c r="C1546" t="s">
        <v>39</v>
      </c>
      <c r="D1546" t="s">
        <v>233</v>
      </c>
      <c r="E1546" t="b">
        <f t="shared" si="48"/>
        <v>1</v>
      </c>
      <c r="F1546" s="6">
        <v>12247677993.924761</v>
      </c>
      <c r="G1546" s="6">
        <v>378748</v>
      </c>
      <c r="H1546" s="7">
        <f t="shared" si="49"/>
        <v>32337.274372207274</v>
      </c>
    </row>
    <row r="1547" spans="1:8" x14ac:dyDescent="0.4">
      <c r="A1547">
        <v>1542</v>
      </c>
      <c r="B1547" t="str">
        <f>VLOOKUP($C1547,regios!$B:$E,4,0)</f>
        <v>Lower middle income</v>
      </c>
      <c r="C1547" t="s">
        <v>40</v>
      </c>
      <c r="D1547" t="s">
        <v>233</v>
      </c>
      <c r="E1547" t="b">
        <f t="shared" si="48"/>
        <v>1</v>
      </c>
      <c r="F1547" s="6">
        <v>1168307584.2134471</v>
      </c>
      <c r="G1547" s="6">
        <v>681614</v>
      </c>
      <c r="H1547" s="7">
        <f t="shared" si="49"/>
        <v>1714.0310853554167</v>
      </c>
    </row>
    <row r="1548" spans="1:8" x14ac:dyDescent="0.4">
      <c r="A1548">
        <v>1543</v>
      </c>
      <c r="B1548" t="str">
        <f>VLOOKUP($C1548,regios!$B:$E,4,0)</f>
        <v>Upper middle income</v>
      </c>
      <c r="C1548" t="s">
        <v>41</v>
      </c>
      <c r="D1548" t="s">
        <v>233</v>
      </c>
      <c r="E1548" t="b">
        <f t="shared" si="48"/>
        <v>1</v>
      </c>
      <c r="F1548" s="6">
        <v>10567270655.502701</v>
      </c>
      <c r="G1548" s="6">
        <v>1966977</v>
      </c>
      <c r="H1548" s="7">
        <f t="shared" si="49"/>
        <v>5372.340731743534</v>
      </c>
    </row>
    <row r="1549" spans="1:8" x14ac:dyDescent="0.4">
      <c r="A1549">
        <v>1544</v>
      </c>
      <c r="B1549" t="str">
        <f>VLOOKUP($C1549,regios!$B:$E,4,0)</f>
        <v>Low income</v>
      </c>
      <c r="C1549" t="s">
        <v>42</v>
      </c>
      <c r="D1549" t="s">
        <v>233</v>
      </c>
      <c r="E1549" t="b">
        <f t="shared" si="48"/>
        <v>1</v>
      </c>
      <c r="F1549" s="6">
        <v>1699811294.9493461</v>
      </c>
      <c r="G1549" s="6">
        <v>4375569</v>
      </c>
      <c r="H1549" s="7">
        <f t="shared" si="49"/>
        <v>388.4777716793738</v>
      </c>
    </row>
    <row r="1550" spans="1:8" x14ac:dyDescent="0.4">
      <c r="A1550">
        <v>1545</v>
      </c>
      <c r="B1550" t="str">
        <f>VLOOKUP($C1550,regios!$B:$E,4,0)</f>
        <v>High income</v>
      </c>
      <c r="C1550" t="s">
        <v>43</v>
      </c>
      <c r="D1550" t="s">
        <v>233</v>
      </c>
      <c r="E1550" t="b">
        <f t="shared" si="48"/>
        <v>1</v>
      </c>
      <c r="F1550" s="6">
        <v>1468820407783.26</v>
      </c>
      <c r="G1550" s="6">
        <v>32889025</v>
      </c>
      <c r="H1550" s="7">
        <f t="shared" si="49"/>
        <v>44659.895140803354</v>
      </c>
    </row>
    <row r="1551" spans="1:8" x14ac:dyDescent="0.4">
      <c r="A1551">
        <v>1546</v>
      </c>
      <c r="B1551" t="str">
        <f>VLOOKUP($C1551,regios!$B:$E,4,0)</f>
        <v>High income</v>
      </c>
      <c r="C1551" t="s">
        <v>44</v>
      </c>
      <c r="D1551" t="s">
        <v>233</v>
      </c>
      <c r="E1551" t="b">
        <f t="shared" si="48"/>
        <v>1</v>
      </c>
      <c r="F1551" s="6">
        <v>490740715594.8017</v>
      </c>
      <c r="G1551" s="6">
        <v>7551117</v>
      </c>
      <c r="H1551" s="7">
        <f t="shared" si="49"/>
        <v>64989.155325603046</v>
      </c>
    </row>
    <row r="1552" spans="1:8" x14ac:dyDescent="0.4">
      <c r="A1552">
        <v>1547</v>
      </c>
      <c r="B1552" t="str">
        <f>VLOOKUP($C1552,regios!$B:$E,4,0)</f>
        <v>High income</v>
      </c>
      <c r="C1552" t="s">
        <v>45</v>
      </c>
      <c r="D1552" t="s">
        <v>233</v>
      </c>
      <c r="E1552" t="b">
        <f t="shared" si="48"/>
        <v>1</v>
      </c>
      <c r="F1552" s="6">
        <v>11514605842.336941</v>
      </c>
      <c r="G1552" s="6">
        <v>153225</v>
      </c>
      <c r="H1552" s="7">
        <f t="shared" si="49"/>
        <v>75148.349436038116</v>
      </c>
    </row>
    <row r="1553" spans="1:8" x14ac:dyDescent="0.4">
      <c r="A1553">
        <v>1548</v>
      </c>
      <c r="B1553" t="str">
        <f>VLOOKUP($C1553,regios!$B:$E,4,0)</f>
        <v>High income</v>
      </c>
      <c r="C1553" t="s">
        <v>46</v>
      </c>
      <c r="D1553" t="s">
        <v>233</v>
      </c>
      <c r="E1553" t="b">
        <f t="shared" si="48"/>
        <v>1</v>
      </c>
      <c r="F1553" s="6">
        <v>172491075948.35809</v>
      </c>
      <c r="G1553" s="6">
        <v>16495538</v>
      </c>
      <c r="H1553" s="7">
        <f t="shared" si="49"/>
        <v>10456.832383906369</v>
      </c>
    </row>
    <row r="1554" spans="1:8" x14ac:dyDescent="0.4">
      <c r="A1554">
        <v>1549</v>
      </c>
      <c r="B1554" t="str">
        <f>VLOOKUP($C1554,regios!$B:$E,4,0)</f>
        <v>Upper middle income</v>
      </c>
      <c r="C1554" t="s">
        <v>47</v>
      </c>
      <c r="D1554" t="s">
        <v>233</v>
      </c>
      <c r="E1554" t="b">
        <f t="shared" si="48"/>
        <v>1</v>
      </c>
      <c r="F1554" s="6">
        <v>3550327803024.687</v>
      </c>
      <c r="G1554" s="6">
        <v>1317885000</v>
      </c>
      <c r="H1554" s="7">
        <f t="shared" si="49"/>
        <v>2693.9587316227799</v>
      </c>
    </row>
    <row r="1555" spans="1:8" x14ac:dyDescent="0.4">
      <c r="A1555">
        <v>1550</v>
      </c>
      <c r="B1555" t="str">
        <f>VLOOKUP($C1555,regios!$B:$E,4,0)</f>
        <v>Lower middle income</v>
      </c>
      <c r="C1555" t="s">
        <v>48</v>
      </c>
      <c r="D1555" t="s">
        <v>233</v>
      </c>
      <c r="E1555" t="b">
        <f t="shared" si="48"/>
        <v>1</v>
      </c>
      <c r="F1555" s="6">
        <v>28760090924.46587</v>
      </c>
      <c r="G1555" s="6">
        <v>19817700</v>
      </c>
      <c r="H1555" s="7">
        <f t="shared" si="49"/>
        <v>1451.2325307409976</v>
      </c>
    </row>
    <row r="1556" spans="1:8" x14ac:dyDescent="0.4">
      <c r="A1556">
        <v>1551</v>
      </c>
      <c r="B1556" t="str">
        <f>VLOOKUP($C1556,regios!$B:$E,4,0)</f>
        <v>Lower middle income</v>
      </c>
      <c r="C1556" t="s">
        <v>49</v>
      </c>
      <c r="D1556" t="s">
        <v>233</v>
      </c>
      <c r="E1556" t="b">
        <f t="shared" si="48"/>
        <v>1</v>
      </c>
      <c r="F1556" s="6">
        <v>23928250433.037819</v>
      </c>
      <c r="G1556" s="6">
        <v>18251866</v>
      </c>
      <c r="H1556" s="7">
        <f t="shared" si="49"/>
        <v>1311.002964466089</v>
      </c>
    </row>
    <row r="1557" spans="1:8" x14ac:dyDescent="0.4">
      <c r="A1557">
        <v>1552</v>
      </c>
      <c r="B1557" t="str">
        <f>VLOOKUP($C1557,regios!$B:$E,4,0)</f>
        <v>Low income</v>
      </c>
      <c r="C1557" t="s">
        <v>50</v>
      </c>
      <c r="D1557" t="s">
        <v>233</v>
      </c>
      <c r="E1557" t="b">
        <f t="shared" si="48"/>
        <v>1</v>
      </c>
      <c r="F1557" s="6">
        <v>16737071816.37999</v>
      </c>
      <c r="G1557" s="6">
        <v>60289422.000000007</v>
      </c>
      <c r="H1557" s="7">
        <f t="shared" si="49"/>
        <v>277.61207955153372</v>
      </c>
    </row>
    <row r="1558" spans="1:8" x14ac:dyDescent="0.4">
      <c r="A1558">
        <v>1553</v>
      </c>
      <c r="B1558" t="str">
        <f>VLOOKUP($C1558,regios!$B:$E,4,0)</f>
        <v>Lower middle income</v>
      </c>
      <c r="C1558" t="s">
        <v>51</v>
      </c>
      <c r="D1558" t="s">
        <v>233</v>
      </c>
      <c r="E1558" t="b">
        <f t="shared" si="48"/>
        <v>1</v>
      </c>
      <c r="F1558" s="6">
        <v>8782703436.7018833</v>
      </c>
      <c r="G1558" s="6">
        <v>3956329</v>
      </c>
      <c r="H1558" s="7">
        <f t="shared" si="49"/>
        <v>2219.9123067626283</v>
      </c>
    </row>
    <row r="1559" spans="1:8" x14ac:dyDescent="0.4">
      <c r="A1559">
        <v>1554</v>
      </c>
      <c r="B1559" t="str">
        <f>VLOOKUP($C1559,regios!$B:$E,4,0)</f>
        <v>Upper middle income</v>
      </c>
      <c r="C1559" t="s">
        <v>52</v>
      </c>
      <c r="D1559" t="s">
        <v>233</v>
      </c>
      <c r="E1559" t="b">
        <f t="shared" si="48"/>
        <v>1</v>
      </c>
      <c r="F1559" s="6">
        <v>206229540893.23111</v>
      </c>
      <c r="G1559" s="6">
        <v>43306582</v>
      </c>
      <c r="H1559" s="7">
        <f t="shared" si="49"/>
        <v>4762.0830684174316</v>
      </c>
    </row>
    <row r="1560" spans="1:8" x14ac:dyDescent="0.4">
      <c r="A1560">
        <v>1555</v>
      </c>
      <c r="B1560" t="str">
        <f>VLOOKUP($C1560,regios!$B:$E,4,0)</f>
        <v>Lower middle income</v>
      </c>
      <c r="C1560" t="s">
        <v>53</v>
      </c>
      <c r="D1560" t="s">
        <v>233</v>
      </c>
      <c r="E1560" t="b">
        <f t="shared" si="48"/>
        <v>1</v>
      </c>
      <c r="F1560" s="6">
        <v>795673153.18337297</v>
      </c>
      <c r="G1560" s="6">
        <v>616899</v>
      </c>
      <c r="H1560" s="7">
        <f t="shared" si="49"/>
        <v>1289.7948500214345</v>
      </c>
    </row>
    <row r="1561" spans="1:8" x14ac:dyDescent="0.4">
      <c r="A1561">
        <v>1556</v>
      </c>
      <c r="B1561" t="str">
        <f>VLOOKUP($C1561,regios!$B:$E,4,0)</f>
        <v>Lower middle income</v>
      </c>
      <c r="C1561" t="s">
        <v>54</v>
      </c>
      <c r="D1561" t="s">
        <v>233</v>
      </c>
      <c r="E1561" t="b">
        <f t="shared" si="48"/>
        <v>1</v>
      </c>
      <c r="F1561" s="6">
        <v>1649621738.6368921</v>
      </c>
      <c r="G1561" s="6">
        <v>504733</v>
      </c>
      <c r="H1561" s="7">
        <f t="shared" si="49"/>
        <v>3268.3056955596167</v>
      </c>
    </row>
    <row r="1562" spans="1:8" x14ac:dyDescent="0.4">
      <c r="A1562">
        <v>1557</v>
      </c>
      <c r="B1562" t="str">
        <f>VLOOKUP($C1562,regios!$B:$E,4,0)</f>
        <v>Upper middle income</v>
      </c>
      <c r="C1562" t="s">
        <v>55</v>
      </c>
      <c r="D1562" t="s">
        <v>233</v>
      </c>
      <c r="E1562" t="b">
        <f t="shared" si="48"/>
        <v>1</v>
      </c>
      <c r="F1562" s="6">
        <v>26884700344.840599</v>
      </c>
      <c r="G1562" s="6">
        <v>4440019</v>
      </c>
      <c r="H1562" s="7">
        <f t="shared" si="49"/>
        <v>6055.086778872027</v>
      </c>
    </row>
    <row r="1563" spans="1:8" x14ac:dyDescent="0.4">
      <c r="A1563">
        <v>1558</v>
      </c>
      <c r="B1563" t="str">
        <f>VLOOKUP($C1563,regios!$B:$E,4,0)</f>
        <v>Upper middle income</v>
      </c>
      <c r="C1563" t="s">
        <v>56</v>
      </c>
      <c r="D1563" t="s">
        <v>233</v>
      </c>
      <c r="E1563" t="b">
        <f t="shared" si="48"/>
        <v>1</v>
      </c>
      <c r="F1563" s="6">
        <v>54262870370.370361</v>
      </c>
      <c r="G1563" s="6">
        <v>11269887</v>
      </c>
      <c r="H1563" s="7">
        <f t="shared" si="49"/>
        <v>4814.8548756851214</v>
      </c>
    </row>
    <row r="1564" spans="1:8" x14ac:dyDescent="0.4">
      <c r="A1564">
        <v>1559</v>
      </c>
      <c r="B1564" t="str">
        <f>VLOOKUP($C1564,regios!$B:$E,4,0)</f>
        <v>High income</v>
      </c>
      <c r="C1564" t="s">
        <v>57</v>
      </c>
      <c r="D1564" t="s">
        <v>233</v>
      </c>
      <c r="E1564" t="b">
        <f t="shared" si="48"/>
        <v>0</v>
      </c>
      <c r="F1564" s="6" t="e">
        <v>#N/A</v>
      </c>
      <c r="G1564" s="6">
        <v>144056</v>
      </c>
      <c r="H1564" s="7" t="e">
        <f t="shared" si="49"/>
        <v>#N/A</v>
      </c>
    </row>
    <row r="1565" spans="1:8" x14ac:dyDescent="0.4">
      <c r="A1565">
        <v>1560</v>
      </c>
      <c r="B1565" t="str">
        <f>VLOOKUP($C1565,regios!$B:$E,4,0)</f>
        <v>High income</v>
      </c>
      <c r="C1565" t="s">
        <v>58</v>
      </c>
      <c r="D1565" t="s">
        <v>233</v>
      </c>
      <c r="E1565" t="b">
        <f t="shared" si="48"/>
        <v>1</v>
      </c>
      <c r="F1565" s="6">
        <v>4466278065.1122608</v>
      </c>
      <c r="G1565" s="6">
        <v>49647</v>
      </c>
      <c r="H1565" s="7">
        <f t="shared" si="49"/>
        <v>89960.683729374607</v>
      </c>
    </row>
    <row r="1566" spans="1:8" x14ac:dyDescent="0.4">
      <c r="A1566">
        <v>1561</v>
      </c>
      <c r="B1566" t="str">
        <f>VLOOKUP($C1566,regios!$B:$E,4,0)</f>
        <v>High income</v>
      </c>
      <c r="C1566" t="s">
        <v>59</v>
      </c>
      <c r="D1566" t="s">
        <v>233</v>
      </c>
      <c r="E1566" t="b">
        <f t="shared" si="48"/>
        <v>1</v>
      </c>
      <c r="F1566" s="6">
        <v>23968764029.564739</v>
      </c>
      <c r="G1566" s="6">
        <v>1073873</v>
      </c>
      <c r="H1566" s="7">
        <f t="shared" si="49"/>
        <v>22319.924264382043</v>
      </c>
    </row>
    <row r="1567" spans="1:8" x14ac:dyDescent="0.4">
      <c r="A1567">
        <v>1562</v>
      </c>
      <c r="B1567" t="str">
        <f>VLOOKUP($C1567,regios!$B:$E,4,0)</f>
        <v>High income</v>
      </c>
      <c r="C1567" t="s">
        <v>60</v>
      </c>
      <c r="D1567" t="s">
        <v>233</v>
      </c>
      <c r="E1567" t="b">
        <f t="shared" si="48"/>
        <v>1</v>
      </c>
      <c r="F1567" s="6">
        <v>190183800884.01819</v>
      </c>
      <c r="G1567" s="6">
        <v>10298828</v>
      </c>
      <c r="H1567" s="7">
        <f t="shared" si="49"/>
        <v>18466.547929921559</v>
      </c>
    </row>
    <row r="1568" spans="1:8" x14ac:dyDescent="0.4">
      <c r="A1568">
        <v>1563</v>
      </c>
      <c r="B1568" t="str">
        <f>VLOOKUP($C1568,regios!$B:$E,4,0)</f>
        <v>High income</v>
      </c>
      <c r="C1568" t="s">
        <v>61</v>
      </c>
      <c r="D1568" t="s">
        <v>233</v>
      </c>
      <c r="E1568" t="b">
        <f t="shared" si="48"/>
        <v>1</v>
      </c>
      <c r="F1568" s="6">
        <v>3425578382921.5801</v>
      </c>
      <c r="G1568" s="6">
        <v>82266372</v>
      </c>
      <c r="H1568" s="7">
        <f t="shared" si="49"/>
        <v>41640.080869514706</v>
      </c>
    </row>
    <row r="1569" spans="1:8" x14ac:dyDescent="0.4">
      <c r="A1569">
        <v>1564</v>
      </c>
      <c r="B1569" t="str">
        <f>VLOOKUP($C1569,regios!$B:$E,4,0)</f>
        <v>Lower middle income</v>
      </c>
      <c r="C1569" t="s">
        <v>62</v>
      </c>
      <c r="D1569" t="s">
        <v>233</v>
      </c>
      <c r="E1569" t="b">
        <f t="shared" si="48"/>
        <v>1</v>
      </c>
      <c r="F1569" s="6">
        <v>847918929.10798383</v>
      </c>
      <c r="G1569" s="6">
        <v>865196</v>
      </c>
      <c r="H1569" s="7">
        <f t="shared" si="49"/>
        <v>980.03103239957636</v>
      </c>
    </row>
    <row r="1570" spans="1:8" x14ac:dyDescent="0.4">
      <c r="A1570">
        <v>1565</v>
      </c>
      <c r="B1570" t="str">
        <f>VLOOKUP($C1570,regios!$B:$E,4,0)</f>
        <v>Upper middle income</v>
      </c>
      <c r="C1570" t="s">
        <v>63</v>
      </c>
      <c r="D1570" t="s">
        <v>233</v>
      </c>
      <c r="E1570" t="b">
        <f t="shared" si="48"/>
        <v>1</v>
      </c>
      <c r="F1570" s="6">
        <v>421374074.07407397</v>
      </c>
      <c r="G1570" s="6">
        <v>68775</v>
      </c>
      <c r="H1570" s="7">
        <f t="shared" si="49"/>
        <v>6126.8494958062374</v>
      </c>
    </row>
    <row r="1571" spans="1:8" x14ac:dyDescent="0.4">
      <c r="A1571">
        <v>1566</v>
      </c>
      <c r="B1571" t="str">
        <f>VLOOKUP($C1571,regios!$B:$E,4,0)</f>
        <v>High income</v>
      </c>
      <c r="C1571" t="s">
        <v>64</v>
      </c>
      <c r="D1571" t="s">
        <v>233</v>
      </c>
      <c r="E1571" t="b">
        <f t="shared" si="48"/>
        <v>1</v>
      </c>
      <c r="F1571" s="6">
        <v>319423424509.06561</v>
      </c>
      <c r="G1571" s="6">
        <v>5461438</v>
      </c>
      <c r="H1571" s="7">
        <f t="shared" si="49"/>
        <v>58487.054967769589</v>
      </c>
    </row>
    <row r="1572" spans="1:8" x14ac:dyDescent="0.4">
      <c r="A1572">
        <v>1567</v>
      </c>
      <c r="B1572" t="str">
        <f>VLOOKUP($C1572,regios!$B:$E,4,0)</f>
        <v>Upper middle income</v>
      </c>
      <c r="C1572" t="s">
        <v>65</v>
      </c>
      <c r="D1572" t="s">
        <v>233</v>
      </c>
      <c r="E1572" t="b">
        <f t="shared" si="48"/>
        <v>1</v>
      </c>
      <c r="F1572" s="6">
        <v>43965458508.505592</v>
      </c>
      <c r="G1572" s="6">
        <v>9402206</v>
      </c>
      <c r="H1572" s="7">
        <f t="shared" si="49"/>
        <v>4676.0790508637647</v>
      </c>
    </row>
    <row r="1573" spans="1:8" x14ac:dyDescent="0.4">
      <c r="A1573">
        <v>1568</v>
      </c>
      <c r="B1573" t="str">
        <f>VLOOKUP($C1573,regios!$B:$E,4,0)</f>
        <v>Lower middle income</v>
      </c>
      <c r="C1573" t="s">
        <v>66</v>
      </c>
      <c r="D1573" t="s">
        <v>233</v>
      </c>
      <c r="E1573" t="b">
        <f t="shared" si="48"/>
        <v>1</v>
      </c>
      <c r="F1573" s="6">
        <v>134977082623.7798</v>
      </c>
      <c r="G1573" s="6">
        <v>33983827</v>
      </c>
      <c r="H1573" s="7">
        <f t="shared" si="49"/>
        <v>3971.803488282229</v>
      </c>
    </row>
    <row r="1574" spans="1:8" x14ac:dyDescent="0.4">
      <c r="A1574">
        <v>1569</v>
      </c>
      <c r="B1574" t="str">
        <f>VLOOKUP($C1574,regios!$B:$E,4,0)</f>
        <v>Upper middle income</v>
      </c>
      <c r="C1574" t="s">
        <v>67</v>
      </c>
      <c r="D1574" t="s">
        <v>233</v>
      </c>
      <c r="E1574" t="b">
        <f t="shared" si="48"/>
        <v>1</v>
      </c>
      <c r="F1574" s="6">
        <v>51007777000</v>
      </c>
      <c r="G1574" s="6">
        <v>14251835</v>
      </c>
      <c r="H1574" s="7">
        <f t="shared" si="49"/>
        <v>3579.0322439180641</v>
      </c>
    </row>
    <row r="1575" spans="1:8" x14ac:dyDescent="0.4">
      <c r="A1575">
        <v>1570</v>
      </c>
      <c r="B1575" t="str">
        <f>VLOOKUP($C1575,regios!$B:$E,4,0)</f>
        <v>Lower middle income</v>
      </c>
      <c r="C1575" t="s">
        <v>68</v>
      </c>
      <c r="D1575" t="s">
        <v>233</v>
      </c>
      <c r="E1575" t="b">
        <f t="shared" si="48"/>
        <v>1</v>
      </c>
      <c r="F1575" s="6">
        <v>130437828371.2785</v>
      </c>
      <c r="G1575" s="6">
        <v>82218755</v>
      </c>
      <c r="H1575" s="7">
        <f t="shared" si="49"/>
        <v>1586.4729205797205</v>
      </c>
    </row>
    <row r="1576" spans="1:8" x14ac:dyDescent="0.4">
      <c r="A1576">
        <v>1571</v>
      </c>
      <c r="B1576" t="str">
        <f>VLOOKUP($C1576,regios!$B:$E,4,0)</f>
        <v>Low income</v>
      </c>
      <c r="C1576" t="s">
        <v>69</v>
      </c>
      <c r="D1576" t="s">
        <v>233</v>
      </c>
      <c r="E1576" t="b">
        <f t="shared" si="48"/>
        <v>1</v>
      </c>
      <c r="F1576" s="6">
        <v>1317974491.056911</v>
      </c>
      <c r="G1576" s="6">
        <v>2926168</v>
      </c>
      <c r="H1576" s="7">
        <f t="shared" si="49"/>
        <v>450.4097136790885</v>
      </c>
    </row>
    <row r="1577" spans="1:8" x14ac:dyDescent="0.4">
      <c r="A1577">
        <v>1572</v>
      </c>
      <c r="B1577" t="str">
        <f>VLOOKUP($C1577,regios!$B:$E,4,0)</f>
        <v>High income</v>
      </c>
      <c r="C1577" t="s">
        <v>70</v>
      </c>
      <c r="D1577" t="s">
        <v>233</v>
      </c>
      <c r="E1577" t="b">
        <f t="shared" si="48"/>
        <v>1</v>
      </c>
      <c r="F1577" s="6">
        <v>1474002579820.0049</v>
      </c>
      <c r="G1577" s="6">
        <v>45226803</v>
      </c>
      <c r="H1577" s="7">
        <f t="shared" si="49"/>
        <v>32591.350306587112</v>
      </c>
    </row>
    <row r="1578" spans="1:8" x14ac:dyDescent="0.4">
      <c r="A1578">
        <v>1573</v>
      </c>
      <c r="B1578" t="str">
        <f>VLOOKUP($C1578,regios!$B:$E,4,0)</f>
        <v>High income</v>
      </c>
      <c r="C1578" t="s">
        <v>71</v>
      </c>
      <c r="D1578" t="s">
        <v>233</v>
      </c>
      <c r="E1578" t="b">
        <f t="shared" si="48"/>
        <v>1</v>
      </c>
      <c r="F1578" s="6">
        <v>22449129482.617031</v>
      </c>
      <c r="G1578" s="6">
        <v>1340680</v>
      </c>
      <c r="H1578" s="7">
        <f t="shared" si="49"/>
        <v>16744.584451634269</v>
      </c>
    </row>
    <row r="1579" spans="1:8" x14ac:dyDescent="0.4">
      <c r="A1579">
        <v>1574</v>
      </c>
      <c r="B1579" t="str">
        <f>VLOOKUP($C1579,regios!$B:$E,4,0)</f>
        <v>Low income</v>
      </c>
      <c r="C1579" t="s">
        <v>72</v>
      </c>
      <c r="D1579" t="s">
        <v>233</v>
      </c>
      <c r="E1579" t="b">
        <f t="shared" si="48"/>
        <v>1</v>
      </c>
      <c r="F1579" s="6">
        <v>19707616772.799641</v>
      </c>
      <c r="G1579" s="6">
        <v>81996185</v>
      </c>
      <c r="H1579" s="7">
        <f t="shared" si="49"/>
        <v>240.34797195503231</v>
      </c>
    </row>
    <row r="1580" spans="1:8" x14ac:dyDescent="0.4">
      <c r="A1580">
        <v>1575</v>
      </c>
      <c r="B1580" t="str">
        <f>VLOOKUP($C1580,regios!$B:$E,4,0)</f>
        <v>High income</v>
      </c>
      <c r="C1580" t="s">
        <v>73</v>
      </c>
      <c r="D1580" t="s">
        <v>233</v>
      </c>
      <c r="E1580" t="b">
        <f t="shared" si="48"/>
        <v>1</v>
      </c>
      <c r="F1580" s="6">
        <v>256378067752.15771</v>
      </c>
      <c r="G1580" s="6">
        <v>5288720</v>
      </c>
      <c r="H1580" s="7">
        <f t="shared" si="49"/>
        <v>48476.392728705192</v>
      </c>
    </row>
    <row r="1581" spans="1:8" x14ac:dyDescent="0.4">
      <c r="A1581">
        <v>1576</v>
      </c>
      <c r="B1581" t="str">
        <f>VLOOKUP($C1581,regios!$B:$E,4,0)</f>
        <v>Upper middle income</v>
      </c>
      <c r="C1581" t="s">
        <v>74</v>
      </c>
      <c r="D1581" t="s">
        <v>233</v>
      </c>
      <c r="E1581" t="b">
        <f t="shared" si="48"/>
        <v>1</v>
      </c>
      <c r="F1581" s="6">
        <v>3378314599.764019</v>
      </c>
      <c r="G1581" s="6">
        <v>890648</v>
      </c>
      <c r="H1581" s="7">
        <f t="shared" si="49"/>
        <v>3793.0973850095875</v>
      </c>
    </row>
    <row r="1582" spans="1:8" x14ac:dyDescent="0.4">
      <c r="A1582">
        <v>1577</v>
      </c>
      <c r="B1582" t="str">
        <f>VLOOKUP($C1582,regios!$B:$E,4,0)</f>
        <v>High income</v>
      </c>
      <c r="C1582" t="s">
        <v>75</v>
      </c>
      <c r="D1582" t="s">
        <v>233</v>
      </c>
      <c r="E1582" t="b">
        <f t="shared" si="48"/>
        <v>1</v>
      </c>
      <c r="F1582" s="6">
        <v>2660591246211.7729</v>
      </c>
      <c r="G1582" s="6">
        <v>64021737</v>
      </c>
      <c r="H1582" s="7">
        <f t="shared" si="49"/>
        <v>41557.623564817884</v>
      </c>
    </row>
    <row r="1583" spans="1:8" x14ac:dyDescent="0.4">
      <c r="A1583">
        <v>1578</v>
      </c>
      <c r="B1583" t="str">
        <f>VLOOKUP($C1583,regios!$B:$E,4,0)</f>
        <v>High income</v>
      </c>
      <c r="C1583" t="s">
        <v>76</v>
      </c>
      <c r="D1583" t="s">
        <v>233</v>
      </c>
      <c r="E1583" t="b">
        <f t="shared" si="48"/>
        <v>1</v>
      </c>
      <c r="F1583" s="6">
        <v>2339015313.2951279</v>
      </c>
      <c r="G1583" s="6">
        <v>48361</v>
      </c>
      <c r="H1583" s="7">
        <f t="shared" si="49"/>
        <v>48365.735061208987</v>
      </c>
    </row>
    <row r="1584" spans="1:8" x14ac:dyDescent="0.4">
      <c r="A1584">
        <v>1579</v>
      </c>
      <c r="B1584" t="str">
        <f>VLOOKUP($C1584,regios!$B:$E,4,0)</f>
        <v>Lower middle income</v>
      </c>
      <c r="C1584" t="s">
        <v>77</v>
      </c>
      <c r="D1584" t="s">
        <v>233</v>
      </c>
      <c r="E1584" t="b">
        <f t="shared" si="48"/>
        <v>1</v>
      </c>
      <c r="F1584" s="6">
        <v>256787200</v>
      </c>
      <c r="G1584" s="6">
        <v>109532</v>
      </c>
      <c r="H1584" s="7">
        <f t="shared" si="49"/>
        <v>2344.403462001972</v>
      </c>
    </row>
    <row r="1585" spans="1:8" x14ac:dyDescent="0.4">
      <c r="A1585">
        <v>1580</v>
      </c>
      <c r="B1585" t="str">
        <f>VLOOKUP($C1585,regios!$B:$E,4,0)</f>
        <v>Upper middle income</v>
      </c>
      <c r="C1585" t="s">
        <v>78</v>
      </c>
      <c r="D1585" t="s">
        <v>233</v>
      </c>
      <c r="E1585" t="b">
        <f t="shared" si="48"/>
        <v>1</v>
      </c>
      <c r="F1585" s="6">
        <v>12455409587.337099</v>
      </c>
      <c r="G1585" s="6">
        <v>1549774</v>
      </c>
      <c r="H1585" s="7">
        <f t="shared" si="49"/>
        <v>8036.9199556432741</v>
      </c>
    </row>
    <row r="1586" spans="1:8" x14ac:dyDescent="0.4">
      <c r="A1586">
        <v>1581</v>
      </c>
      <c r="B1586" t="str">
        <f>VLOOKUP($C1586,regios!$B:$E,4,0)</f>
        <v>High income</v>
      </c>
      <c r="C1586" t="s">
        <v>79</v>
      </c>
      <c r="D1586" t="s">
        <v>233</v>
      </c>
      <c r="E1586" t="b">
        <f t="shared" si="48"/>
        <v>1</v>
      </c>
      <c r="F1586" s="6">
        <v>3090510204081.6318</v>
      </c>
      <c r="G1586" s="6">
        <v>61322463</v>
      </c>
      <c r="H1586" s="7">
        <f t="shared" si="49"/>
        <v>50397.685495470585</v>
      </c>
    </row>
    <row r="1587" spans="1:8" x14ac:dyDescent="0.4">
      <c r="A1587">
        <v>1582</v>
      </c>
      <c r="B1587" t="str">
        <f>VLOOKUP($C1587,regios!$B:$E,4,0)</f>
        <v>Upper middle income</v>
      </c>
      <c r="C1587" t="s">
        <v>80</v>
      </c>
      <c r="D1587" t="s">
        <v>233</v>
      </c>
      <c r="E1587" t="b">
        <f t="shared" si="48"/>
        <v>1</v>
      </c>
      <c r="F1587" s="6">
        <v>10172931088.565519</v>
      </c>
      <c r="G1587" s="6">
        <v>3860158</v>
      </c>
      <c r="H1587" s="7">
        <f t="shared" si="49"/>
        <v>2635.3665027611614</v>
      </c>
    </row>
    <row r="1588" spans="1:8" x14ac:dyDescent="0.4">
      <c r="A1588">
        <v>1583</v>
      </c>
      <c r="B1588" t="str">
        <f>VLOOKUP($C1588,regios!$B:$E,4,0)</f>
        <v>Lower middle income</v>
      </c>
      <c r="C1588" t="s">
        <v>81</v>
      </c>
      <c r="D1588" t="s">
        <v>233</v>
      </c>
      <c r="E1588" t="b">
        <f t="shared" si="48"/>
        <v>1</v>
      </c>
      <c r="F1588" s="6">
        <v>24827339138.490639</v>
      </c>
      <c r="G1588" s="6">
        <v>23708320</v>
      </c>
      <c r="H1588" s="7">
        <f t="shared" si="49"/>
        <v>1047.1994278165066</v>
      </c>
    </row>
    <row r="1589" spans="1:8" x14ac:dyDescent="0.4">
      <c r="A1589">
        <v>1584</v>
      </c>
      <c r="B1589" t="str">
        <f>VLOOKUP($C1589,regios!$B:$E,4,0)</f>
        <v>High income</v>
      </c>
      <c r="C1589" t="s">
        <v>82</v>
      </c>
      <c r="D1589" t="s">
        <v>233</v>
      </c>
      <c r="E1589" t="b">
        <f t="shared" si="48"/>
        <v>0</v>
      </c>
      <c r="F1589" s="6" t="e">
        <v>#N/A</v>
      </c>
      <c r="G1589" s="6">
        <v>29996</v>
      </c>
      <c r="H1589" s="7" t="e">
        <f t="shared" si="49"/>
        <v>#N/A</v>
      </c>
    </row>
    <row r="1590" spans="1:8" x14ac:dyDescent="0.4">
      <c r="A1590">
        <v>1585</v>
      </c>
      <c r="B1590" t="str">
        <f>VLOOKUP($C1590,regios!$B:$E,4,0)</f>
        <v>Lower middle income</v>
      </c>
      <c r="C1590" t="s">
        <v>83</v>
      </c>
      <c r="D1590" t="s">
        <v>233</v>
      </c>
      <c r="E1590" t="b">
        <f t="shared" si="48"/>
        <v>1</v>
      </c>
      <c r="F1590" s="6">
        <v>6281917649.9403324</v>
      </c>
      <c r="G1590" s="6">
        <v>9547082</v>
      </c>
      <c r="H1590" s="7">
        <f t="shared" si="49"/>
        <v>657.99347381119514</v>
      </c>
    </row>
    <row r="1591" spans="1:8" x14ac:dyDescent="0.4">
      <c r="A1591">
        <v>1586</v>
      </c>
      <c r="B1591" t="str">
        <f>VLOOKUP($C1591,regios!$B:$E,4,0)</f>
        <v>Low income</v>
      </c>
      <c r="C1591" t="s">
        <v>84</v>
      </c>
      <c r="D1591" t="s">
        <v>233</v>
      </c>
      <c r="E1591" t="b">
        <f t="shared" si="48"/>
        <v>1</v>
      </c>
      <c r="F1591" s="6">
        <v>1279703047.0220981</v>
      </c>
      <c r="G1591" s="6">
        <v>1764883</v>
      </c>
      <c r="H1591" s="7">
        <f t="shared" si="49"/>
        <v>725.09228488352937</v>
      </c>
    </row>
    <row r="1592" spans="1:8" x14ac:dyDescent="0.4">
      <c r="A1592">
        <v>1587</v>
      </c>
      <c r="B1592" t="str">
        <f>VLOOKUP($C1592,regios!$B:$E,4,0)</f>
        <v>Low income</v>
      </c>
      <c r="C1592" t="s">
        <v>85</v>
      </c>
      <c r="D1592" t="s">
        <v>233</v>
      </c>
      <c r="E1592" t="b">
        <f t="shared" si="48"/>
        <v>1</v>
      </c>
      <c r="F1592" s="6">
        <v>696910784.01100612</v>
      </c>
      <c r="G1592" s="6">
        <v>1450572</v>
      </c>
      <c r="H1592" s="7">
        <f t="shared" si="49"/>
        <v>480.43860215901458</v>
      </c>
    </row>
    <row r="1593" spans="1:8" x14ac:dyDescent="0.4">
      <c r="A1593">
        <v>1588</v>
      </c>
      <c r="B1593" t="str">
        <f>VLOOKUP($C1593,regios!$B:$E,4,0)</f>
        <v>Upper middle income</v>
      </c>
      <c r="C1593" t="s">
        <v>86</v>
      </c>
      <c r="D1593" t="s">
        <v>233</v>
      </c>
      <c r="E1593" t="b">
        <f t="shared" si="48"/>
        <v>1</v>
      </c>
      <c r="F1593" s="6">
        <v>13071718758.737301</v>
      </c>
      <c r="G1593" s="6">
        <v>948814</v>
      </c>
      <c r="H1593" s="7">
        <f t="shared" si="49"/>
        <v>13776.903332726226</v>
      </c>
    </row>
    <row r="1594" spans="1:8" x14ac:dyDescent="0.4">
      <c r="A1594">
        <v>1589</v>
      </c>
      <c r="B1594" t="str">
        <f>VLOOKUP($C1594,regios!$B:$E,4,0)</f>
        <v>High income</v>
      </c>
      <c r="C1594" t="s">
        <v>87</v>
      </c>
      <c r="D1594" t="s">
        <v>233</v>
      </c>
      <c r="E1594" t="b">
        <f t="shared" si="48"/>
        <v>1</v>
      </c>
      <c r="F1594" s="6">
        <v>318902829550.73322</v>
      </c>
      <c r="G1594" s="6">
        <v>11048473</v>
      </c>
      <c r="H1594" s="7">
        <f t="shared" si="49"/>
        <v>28863.973288501787</v>
      </c>
    </row>
    <row r="1595" spans="1:8" x14ac:dyDescent="0.4">
      <c r="A1595">
        <v>1590</v>
      </c>
      <c r="B1595" t="str">
        <f>VLOOKUP($C1595,regios!$B:$E,4,0)</f>
        <v>Upper middle income</v>
      </c>
      <c r="C1595" t="s">
        <v>88</v>
      </c>
      <c r="D1595" t="s">
        <v>233</v>
      </c>
      <c r="E1595" t="b">
        <f t="shared" si="48"/>
        <v>1</v>
      </c>
      <c r="F1595" s="6">
        <v>758683592.5925926</v>
      </c>
      <c r="G1595" s="6">
        <v>111725</v>
      </c>
      <c r="H1595" s="7">
        <f t="shared" si="49"/>
        <v>6790.6340800411062</v>
      </c>
    </row>
    <row r="1596" spans="1:8" x14ac:dyDescent="0.4">
      <c r="A1596">
        <v>1591</v>
      </c>
      <c r="B1596" t="str">
        <f>VLOOKUP($C1596,regios!$B:$E,4,0)</f>
        <v>High income</v>
      </c>
      <c r="C1596" t="s">
        <v>89</v>
      </c>
      <c r="D1596" t="s">
        <v>233</v>
      </c>
      <c r="E1596" t="b">
        <f t="shared" si="48"/>
        <v>1</v>
      </c>
      <c r="F1596" s="6">
        <v>2249811295.6608009</v>
      </c>
      <c r="G1596" s="6">
        <v>56555</v>
      </c>
      <c r="H1596" s="7">
        <f t="shared" si="49"/>
        <v>39780.944136872087</v>
      </c>
    </row>
    <row r="1597" spans="1:8" x14ac:dyDescent="0.4">
      <c r="A1597">
        <v>1592</v>
      </c>
      <c r="B1597" t="str">
        <f>VLOOKUP($C1597,regios!$B:$E,4,0)</f>
        <v>Upper middle income</v>
      </c>
      <c r="C1597" t="s">
        <v>90</v>
      </c>
      <c r="D1597" t="s">
        <v>233</v>
      </c>
      <c r="E1597" t="b">
        <f t="shared" si="48"/>
        <v>1</v>
      </c>
      <c r="F1597" s="6">
        <v>33567850824.103931</v>
      </c>
      <c r="G1597" s="6">
        <v>13477017</v>
      </c>
      <c r="H1597" s="7">
        <f t="shared" si="49"/>
        <v>2490.7478282548677</v>
      </c>
    </row>
    <row r="1598" spans="1:8" x14ac:dyDescent="0.4">
      <c r="A1598">
        <v>1593</v>
      </c>
      <c r="B1598" t="str">
        <f>VLOOKUP($C1598,regios!$B:$E,4,0)</f>
        <v>High income</v>
      </c>
      <c r="C1598" t="s">
        <v>91</v>
      </c>
      <c r="D1598" t="s">
        <v>233</v>
      </c>
      <c r="E1598" t="b">
        <f t="shared" si="48"/>
        <v>1</v>
      </c>
      <c r="F1598" s="6">
        <v>4397000000</v>
      </c>
      <c r="G1598" s="6">
        <v>164763</v>
      </c>
      <c r="H1598" s="7">
        <f t="shared" si="49"/>
        <v>26686.816821737892</v>
      </c>
    </row>
    <row r="1599" spans="1:8" x14ac:dyDescent="0.4">
      <c r="A1599">
        <v>1594</v>
      </c>
      <c r="B1599" t="str">
        <f>VLOOKUP($C1599,regios!$B:$E,4,0)</f>
        <v>High income</v>
      </c>
      <c r="C1599" t="s">
        <v>92</v>
      </c>
      <c r="D1599" t="s">
        <v>233</v>
      </c>
      <c r="E1599" t="b">
        <f t="shared" si="48"/>
        <v>1</v>
      </c>
      <c r="F1599" s="6">
        <v>2730971595.3957372</v>
      </c>
      <c r="G1599" s="6">
        <v>756521</v>
      </c>
      <c r="H1599" s="7">
        <f t="shared" si="49"/>
        <v>3609.9085093417593</v>
      </c>
    </row>
    <row r="1600" spans="1:8" x14ac:dyDescent="0.4">
      <c r="A1600">
        <v>1595</v>
      </c>
      <c r="B1600" t="str">
        <f>VLOOKUP($C1600,regios!$B:$E,4,0)</f>
        <v>High income</v>
      </c>
      <c r="C1600" t="s">
        <v>93</v>
      </c>
      <c r="D1600" t="s">
        <v>233</v>
      </c>
      <c r="E1600" t="b">
        <f t="shared" si="48"/>
        <v>1</v>
      </c>
      <c r="F1600" s="6">
        <v>211596944503.7998</v>
      </c>
      <c r="G1600" s="6">
        <v>6916300</v>
      </c>
      <c r="H1600" s="7">
        <f t="shared" si="49"/>
        <v>30593.951173864611</v>
      </c>
    </row>
    <row r="1601" spans="1:8" x14ac:dyDescent="0.4">
      <c r="A1601">
        <v>1596</v>
      </c>
      <c r="B1601" t="str">
        <f>VLOOKUP($C1601,regios!$B:$E,4,0)</f>
        <v>Lower middle income</v>
      </c>
      <c r="C1601" t="s">
        <v>94</v>
      </c>
      <c r="D1601" t="s">
        <v>233</v>
      </c>
      <c r="E1601" t="b">
        <f t="shared" si="48"/>
        <v>1</v>
      </c>
      <c r="F1601" s="6">
        <v>12361257680.562691</v>
      </c>
      <c r="G1601" s="6">
        <v>7924461.9999999991</v>
      </c>
      <c r="H1601" s="7">
        <f t="shared" si="49"/>
        <v>1559.8860440699561</v>
      </c>
    </row>
    <row r="1602" spans="1:8" x14ac:dyDescent="0.4">
      <c r="A1602">
        <v>1597</v>
      </c>
      <c r="B1602" t="str">
        <f>VLOOKUP($C1602,regios!$B:$E,4,0)</f>
        <v>High income</v>
      </c>
      <c r="C1602" t="s">
        <v>95</v>
      </c>
      <c r="D1602" t="s">
        <v>233</v>
      </c>
      <c r="E1602" t="b">
        <f t="shared" si="48"/>
        <v>1</v>
      </c>
      <c r="F1602" s="6">
        <v>59319172946.68293</v>
      </c>
      <c r="G1602" s="6">
        <v>4310217</v>
      </c>
      <c r="H1602" s="7">
        <f t="shared" si="49"/>
        <v>13762.456263033377</v>
      </c>
    </row>
    <row r="1603" spans="1:8" x14ac:dyDescent="0.4">
      <c r="A1603">
        <v>1598</v>
      </c>
      <c r="B1603" t="str">
        <f>VLOOKUP($C1603,regios!$B:$E,4,0)</f>
        <v>Lower middle income</v>
      </c>
      <c r="C1603" t="s">
        <v>96</v>
      </c>
      <c r="D1603" t="s">
        <v>233</v>
      </c>
      <c r="E1603" t="b">
        <f t="shared" si="48"/>
        <v>1</v>
      </c>
      <c r="F1603" s="6">
        <v>9228637766.3531857</v>
      </c>
      <c r="G1603" s="6">
        <v>9420826</v>
      </c>
      <c r="H1603" s="7">
        <f t="shared" si="49"/>
        <v>979.59964087577725</v>
      </c>
    </row>
    <row r="1604" spans="1:8" x14ac:dyDescent="0.4">
      <c r="A1604">
        <v>1599</v>
      </c>
      <c r="B1604" t="str">
        <f>VLOOKUP($C1604,regios!$B:$E,4,0)</f>
        <v>High income</v>
      </c>
      <c r="C1604" t="s">
        <v>97</v>
      </c>
      <c r="D1604" t="s">
        <v>233</v>
      </c>
      <c r="E1604" t="b">
        <f t="shared" si="48"/>
        <v>1</v>
      </c>
      <c r="F1604" s="6">
        <v>140186716681.42499</v>
      </c>
      <c r="G1604" s="6">
        <v>10055780</v>
      </c>
      <c r="H1604" s="7">
        <f t="shared" si="49"/>
        <v>13940.909276199856</v>
      </c>
    </row>
    <row r="1605" spans="1:8" x14ac:dyDescent="0.4">
      <c r="A1605">
        <v>1600</v>
      </c>
      <c r="B1605" t="str">
        <f>VLOOKUP($C1605,regios!$B:$E,4,0)</f>
        <v>Upper middle income</v>
      </c>
      <c r="C1605" t="s">
        <v>98</v>
      </c>
      <c r="D1605" t="s">
        <v>233</v>
      </c>
      <c r="E1605" t="b">
        <f t="shared" si="48"/>
        <v>1</v>
      </c>
      <c r="F1605" s="6">
        <v>432216737774.86047</v>
      </c>
      <c r="G1605" s="6">
        <v>234858289</v>
      </c>
      <c r="H1605" s="7">
        <f t="shared" si="49"/>
        <v>1840.3299266770205</v>
      </c>
    </row>
    <row r="1606" spans="1:8" x14ac:dyDescent="0.4">
      <c r="A1606">
        <v>1601</v>
      </c>
      <c r="B1606" t="str">
        <f>VLOOKUP($C1606,regios!$B:$E,4,0)</f>
        <v>High income</v>
      </c>
      <c r="C1606" t="s">
        <v>99</v>
      </c>
      <c r="D1606" t="s">
        <v>233</v>
      </c>
      <c r="E1606" t="b">
        <f t="shared" si="48"/>
        <v>1</v>
      </c>
      <c r="F1606" s="6">
        <v>4466353634.7967815</v>
      </c>
      <c r="G1606" s="6">
        <v>81100</v>
      </c>
      <c r="H1606" s="7">
        <f t="shared" si="49"/>
        <v>55072.177987629861</v>
      </c>
    </row>
    <row r="1607" spans="1:8" x14ac:dyDescent="0.4">
      <c r="A1607">
        <v>1602</v>
      </c>
      <c r="B1607" t="str">
        <f>VLOOKUP($C1607,regios!$B:$E,4,0)</f>
        <v>Lower middle income</v>
      </c>
      <c r="C1607" t="s">
        <v>100</v>
      </c>
      <c r="D1607" t="s">
        <v>233</v>
      </c>
      <c r="E1607" t="b">
        <f t="shared" ref="E1607:E1670" si="50">NOT(ISERROR(F1607))</f>
        <v>1</v>
      </c>
      <c r="F1607" s="6">
        <v>1216736438842.407</v>
      </c>
      <c r="G1607" s="6">
        <v>1189691809</v>
      </c>
      <c r="H1607" s="7">
        <f t="shared" ref="H1607:H1670" si="51">F1607/G1607</f>
        <v>1022.732467045511</v>
      </c>
    </row>
    <row r="1608" spans="1:8" x14ac:dyDescent="0.4">
      <c r="A1608">
        <v>1603</v>
      </c>
      <c r="B1608" t="str">
        <f>VLOOKUP($C1608,regios!$B:$E,4,0)</f>
        <v>High income</v>
      </c>
      <c r="C1608" t="s">
        <v>101</v>
      </c>
      <c r="D1608" t="s">
        <v>233</v>
      </c>
      <c r="E1608" t="b">
        <f t="shared" si="50"/>
        <v>1</v>
      </c>
      <c r="F1608" s="6">
        <v>270079279419.5004</v>
      </c>
      <c r="G1608" s="6">
        <v>4398942</v>
      </c>
      <c r="H1608" s="7">
        <f t="shared" si="51"/>
        <v>61396.417461175981</v>
      </c>
    </row>
    <row r="1609" spans="1:8" x14ac:dyDescent="0.4">
      <c r="A1609">
        <v>1604</v>
      </c>
      <c r="B1609" t="str">
        <f>VLOOKUP($C1609,regios!$B:$E,4,0)</f>
        <v>Lower middle income</v>
      </c>
      <c r="C1609" t="s">
        <v>102</v>
      </c>
      <c r="D1609" t="s">
        <v>233</v>
      </c>
      <c r="E1609" t="b">
        <f t="shared" si="50"/>
        <v>1</v>
      </c>
      <c r="F1609" s="6">
        <v>349881601462.43921</v>
      </c>
      <c r="G1609" s="6">
        <v>72319418</v>
      </c>
      <c r="H1609" s="7">
        <f t="shared" si="51"/>
        <v>4838.0035561464174</v>
      </c>
    </row>
    <row r="1610" spans="1:8" x14ac:dyDescent="0.4">
      <c r="A1610">
        <v>1605</v>
      </c>
      <c r="B1610" t="str">
        <f>VLOOKUP($C1610,regios!$B:$E,4,0)</f>
        <v>Upper middle income</v>
      </c>
      <c r="C1610" t="s">
        <v>103</v>
      </c>
      <c r="D1610" t="s">
        <v>233</v>
      </c>
      <c r="E1610" t="b">
        <f t="shared" si="50"/>
        <v>1</v>
      </c>
      <c r="F1610" s="6">
        <v>88837055195.261948</v>
      </c>
      <c r="G1610" s="6">
        <v>28660887</v>
      </c>
      <c r="H1610" s="7">
        <f t="shared" si="51"/>
        <v>3099.5919698947891</v>
      </c>
    </row>
    <row r="1611" spans="1:8" x14ac:dyDescent="0.4">
      <c r="A1611">
        <v>1606</v>
      </c>
      <c r="B1611" t="str">
        <f>VLOOKUP($C1611,regios!$B:$E,4,0)</f>
        <v>High income</v>
      </c>
      <c r="C1611" t="s">
        <v>104</v>
      </c>
      <c r="D1611" t="s">
        <v>233</v>
      </c>
      <c r="E1611" t="b">
        <f t="shared" si="50"/>
        <v>1</v>
      </c>
      <c r="F1611" s="6">
        <v>21652505596.752789</v>
      </c>
      <c r="G1611" s="6">
        <v>311566</v>
      </c>
      <c r="H1611" s="7">
        <f t="shared" si="51"/>
        <v>69495.726737682504</v>
      </c>
    </row>
    <row r="1612" spans="1:8" x14ac:dyDescent="0.4">
      <c r="A1612">
        <v>1607</v>
      </c>
      <c r="B1612" t="str">
        <f>VLOOKUP($C1612,regios!$B:$E,4,0)</f>
        <v>High income</v>
      </c>
      <c r="C1612" t="s">
        <v>105</v>
      </c>
      <c r="D1612" t="s">
        <v>233</v>
      </c>
      <c r="E1612" t="b">
        <f t="shared" si="50"/>
        <v>1</v>
      </c>
      <c r="F1612" s="6">
        <v>184052121662.08221</v>
      </c>
      <c r="G1612" s="6">
        <v>7180100</v>
      </c>
      <c r="H1612" s="7">
        <f t="shared" si="51"/>
        <v>25633.643216958291</v>
      </c>
    </row>
    <row r="1613" spans="1:8" x14ac:dyDescent="0.4">
      <c r="A1613">
        <v>1608</v>
      </c>
      <c r="B1613" t="str">
        <f>VLOOKUP($C1613,regios!$B:$E,4,0)</f>
        <v>High income</v>
      </c>
      <c r="C1613" t="s">
        <v>106</v>
      </c>
      <c r="D1613" t="s">
        <v>233</v>
      </c>
      <c r="E1613" t="b">
        <f t="shared" si="50"/>
        <v>1</v>
      </c>
      <c r="F1613" s="6">
        <v>2213102482751.458</v>
      </c>
      <c r="G1613" s="6">
        <v>58438310</v>
      </c>
      <c r="H1613" s="7">
        <f t="shared" si="51"/>
        <v>37870.747507096938</v>
      </c>
    </row>
    <row r="1614" spans="1:8" x14ac:dyDescent="0.4">
      <c r="A1614">
        <v>1609</v>
      </c>
      <c r="B1614" t="str">
        <f>VLOOKUP($C1614,regios!$B:$E,4,0)</f>
        <v>Upper middle income</v>
      </c>
      <c r="C1614" t="s">
        <v>107</v>
      </c>
      <c r="D1614" t="s">
        <v>233</v>
      </c>
      <c r="E1614" t="b">
        <f t="shared" si="50"/>
        <v>1</v>
      </c>
      <c r="F1614" s="6">
        <v>12799600047.18454</v>
      </c>
      <c r="G1614" s="6">
        <v>2701221</v>
      </c>
      <c r="H1614" s="7">
        <f t="shared" si="51"/>
        <v>4738.4497777799525</v>
      </c>
    </row>
    <row r="1615" spans="1:8" x14ac:dyDescent="0.4">
      <c r="A1615">
        <v>1610</v>
      </c>
      <c r="B1615" t="str">
        <f>VLOOKUP($C1615,regios!$B:$E,4,0)</f>
        <v>Lower middle income</v>
      </c>
      <c r="C1615" t="s">
        <v>108</v>
      </c>
      <c r="D1615" t="s">
        <v>233</v>
      </c>
      <c r="E1615" t="b">
        <f t="shared" si="50"/>
        <v>1</v>
      </c>
      <c r="F1615" s="6">
        <v>17110437235.54302</v>
      </c>
      <c r="G1615" s="6">
        <v>6473456.9999999991</v>
      </c>
      <c r="H1615" s="7">
        <f t="shared" si="51"/>
        <v>2643.168439296503</v>
      </c>
    </row>
    <row r="1616" spans="1:8" x14ac:dyDescent="0.4">
      <c r="A1616">
        <v>1611</v>
      </c>
      <c r="B1616" t="str">
        <f>VLOOKUP($C1616,regios!$B:$E,4,0)</f>
        <v>High income</v>
      </c>
      <c r="C1616" t="s">
        <v>109</v>
      </c>
      <c r="D1616" t="s">
        <v>233</v>
      </c>
      <c r="E1616" t="b">
        <f t="shared" si="50"/>
        <v>1</v>
      </c>
      <c r="F1616" s="6">
        <v>4579750920354.8086</v>
      </c>
      <c r="G1616" s="6">
        <v>128001000</v>
      </c>
      <c r="H1616" s="7">
        <f t="shared" si="51"/>
        <v>35779.024541642713</v>
      </c>
    </row>
    <row r="1617" spans="1:8" x14ac:dyDescent="0.4">
      <c r="A1617">
        <v>1612</v>
      </c>
      <c r="B1617" t="str">
        <f>VLOOKUP($C1617,regios!$B:$E,4,0)</f>
        <v>Upper middle income</v>
      </c>
      <c r="C1617" t="s">
        <v>110</v>
      </c>
      <c r="D1617" t="s">
        <v>233</v>
      </c>
      <c r="E1617" t="b">
        <f t="shared" si="50"/>
        <v>1</v>
      </c>
      <c r="F1617" s="6">
        <v>104849915058.37579</v>
      </c>
      <c r="G1617" s="6">
        <v>15484192</v>
      </c>
      <c r="H1617" s="7">
        <f t="shared" si="51"/>
        <v>6771.4166201488451</v>
      </c>
    </row>
    <row r="1618" spans="1:8" x14ac:dyDescent="0.4">
      <c r="A1618">
        <v>1613</v>
      </c>
      <c r="B1618" t="str">
        <f>VLOOKUP($C1618,regios!$B:$E,4,0)</f>
        <v>Lower middle income</v>
      </c>
      <c r="C1618" t="s">
        <v>111</v>
      </c>
      <c r="D1618" t="s">
        <v>233</v>
      </c>
      <c r="E1618" t="b">
        <f t="shared" si="50"/>
        <v>1</v>
      </c>
      <c r="F1618" s="6">
        <v>31958195182.240601</v>
      </c>
      <c r="G1618" s="6">
        <v>38036793</v>
      </c>
      <c r="H1618" s="7">
        <f t="shared" si="51"/>
        <v>840.19163188233563</v>
      </c>
    </row>
    <row r="1619" spans="1:8" x14ac:dyDescent="0.4">
      <c r="A1619">
        <v>1614</v>
      </c>
      <c r="B1619" t="str">
        <f>VLOOKUP($C1619,regios!$B:$E,4,0)</f>
        <v>Lower middle income</v>
      </c>
      <c r="C1619" t="s">
        <v>112</v>
      </c>
      <c r="D1619" t="s">
        <v>233</v>
      </c>
      <c r="E1619" t="b">
        <f t="shared" si="50"/>
        <v>1</v>
      </c>
      <c r="F1619" s="6">
        <v>3802570552.5610461</v>
      </c>
      <c r="G1619" s="6">
        <v>5268400</v>
      </c>
      <c r="H1619" s="7">
        <f t="shared" si="51"/>
        <v>721.76952254214677</v>
      </c>
    </row>
    <row r="1620" spans="1:8" x14ac:dyDescent="0.4">
      <c r="A1620">
        <v>1615</v>
      </c>
      <c r="B1620" t="str">
        <f>VLOOKUP($C1620,regios!$B:$E,4,0)</f>
        <v>Lower middle income</v>
      </c>
      <c r="C1620" t="s">
        <v>113</v>
      </c>
      <c r="D1620" t="s">
        <v>233</v>
      </c>
      <c r="E1620" t="b">
        <f t="shared" si="50"/>
        <v>1</v>
      </c>
      <c r="F1620" s="6">
        <v>8639235912.5907688</v>
      </c>
      <c r="G1620" s="6">
        <v>13714791</v>
      </c>
      <c r="H1620" s="7">
        <f t="shared" si="51"/>
        <v>629.92107663840955</v>
      </c>
    </row>
    <row r="1621" spans="1:8" x14ac:dyDescent="0.4">
      <c r="A1621">
        <v>1616</v>
      </c>
      <c r="B1621" t="str">
        <f>VLOOKUP($C1621,regios!$B:$E,4,0)</f>
        <v>Lower middle income</v>
      </c>
      <c r="C1621" t="s">
        <v>114</v>
      </c>
      <c r="D1621" t="s">
        <v>233</v>
      </c>
      <c r="E1621" t="b">
        <f t="shared" si="50"/>
        <v>1</v>
      </c>
      <c r="F1621" s="6">
        <v>132674851.3897071</v>
      </c>
      <c r="G1621" s="6">
        <v>101998</v>
      </c>
      <c r="H1621" s="7">
        <f t="shared" si="51"/>
        <v>1300.759342239133</v>
      </c>
    </row>
    <row r="1622" spans="1:8" x14ac:dyDescent="0.4">
      <c r="A1622">
        <v>1617</v>
      </c>
      <c r="B1622" t="str">
        <f>VLOOKUP($C1622,regios!$B:$E,4,0)</f>
        <v>High income</v>
      </c>
      <c r="C1622" t="s">
        <v>115</v>
      </c>
      <c r="D1622" t="s">
        <v>233</v>
      </c>
      <c r="E1622" t="b">
        <f t="shared" si="50"/>
        <v>1</v>
      </c>
      <c r="F1622" s="6">
        <v>689285185.18518519</v>
      </c>
      <c r="G1622" s="6">
        <v>47015.000000000007</v>
      </c>
      <c r="H1622" s="7">
        <f t="shared" si="51"/>
        <v>14660.963207171862</v>
      </c>
    </row>
    <row r="1623" spans="1:8" x14ac:dyDescent="0.4">
      <c r="A1623">
        <v>1618</v>
      </c>
      <c r="B1623" t="str">
        <f>VLOOKUP($C1623,regios!$B:$E,4,0)</f>
        <v>High income</v>
      </c>
      <c r="C1623" t="s">
        <v>116</v>
      </c>
      <c r="D1623" t="s">
        <v>233</v>
      </c>
      <c r="E1623" t="b">
        <f t="shared" si="50"/>
        <v>1</v>
      </c>
      <c r="F1623" s="6">
        <v>1172614086539.864</v>
      </c>
      <c r="G1623" s="6">
        <v>48683638</v>
      </c>
      <c r="H1623" s="7">
        <f t="shared" si="51"/>
        <v>24086.410439167754</v>
      </c>
    </row>
    <row r="1624" spans="1:8" x14ac:dyDescent="0.4">
      <c r="A1624">
        <v>1619</v>
      </c>
      <c r="B1624" t="str">
        <f>VLOOKUP($C1624,regios!$B:$E,4,0)</f>
        <v>High income</v>
      </c>
      <c r="C1624" t="s">
        <v>117</v>
      </c>
      <c r="D1624" t="s">
        <v>233</v>
      </c>
      <c r="E1624" t="b">
        <f t="shared" si="50"/>
        <v>1</v>
      </c>
      <c r="F1624" s="6">
        <v>114634043361.6922</v>
      </c>
      <c r="G1624" s="6">
        <v>2506769</v>
      </c>
      <c r="H1624" s="7">
        <f t="shared" si="51"/>
        <v>45729.79933998394</v>
      </c>
    </row>
    <row r="1625" spans="1:8" x14ac:dyDescent="0.4">
      <c r="A1625">
        <v>1620</v>
      </c>
      <c r="B1625" t="str">
        <f>VLOOKUP($C1625,regios!$B:$E,4,0)</f>
        <v>Lower middle income</v>
      </c>
      <c r="C1625" t="s">
        <v>118</v>
      </c>
      <c r="D1625" t="s">
        <v>233</v>
      </c>
      <c r="E1625" t="b">
        <f t="shared" si="50"/>
        <v>1</v>
      </c>
      <c r="F1625" s="6">
        <v>4223152219.2126608</v>
      </c>
      <c r="G1625" s="6">
        <v>6041347.9999999991</v>
      </c>
      <c r="H1625" s="7">
        <f t="shared" si="51"/>
        <v>699.04137606584845</v>
      </c>
    </row>
    <row r="1626" spans="1:8" x14ac:dyDescent="0.4">
      <c r="A1626">
        <v>1621</v>
      </c>
      <c r="B1626" t="str">
        <f>VLOOKUP($C1626,regios!$B:$E,4,0)</f>
        <v>Lower middle income</v>
      </c>
      <c r="C1626" t="s">
        <v>119</v>
      </c>
      <c r="D1626" t="s">
        <v>233</v>
      </c>
      <c r="E1626" t="b">
        <f t="shared" si="50"/>
        <v>1</v>
      </c>
      <c r="F1626" s="6">
        <v>24827355014.925369</v>
      </c>
      <c r="G1626" s="6">
        <v>4809608</v>
      </c>
      <c r="H1626" s="7">
        <f t="shared" si="51"/>
        <v>5162.0329588035802</v>
      </c>
    </row>
    <row r="1627" spans="1:8" x14ac:dyDescent="0.4">
      <c r="A1627">
        <v>1622</v>
      </c>
      <c r="B1627" t="str">
        <f>VLOOKUP($C1627,regios!$B:$E,4,0)</f>
        <v>Low income</v>
      </c>
      <c r="C1627" t="s">
        <v>120</v>
      </c>
      <c r="D1627" t="s">
        <v>233</v>
      </c>
      <c r="E1627" t="b">
        <f t="shared" si="50"/>
        <v>1</v>
      </c>
      <c r="F1627" s="6">
        <v>1373000000</v>
      </c>
      <c r="G1627" s="6">
        <v>3632740</v>
      </c>
      <c r="H1627" s="7">
        <f t="shared" si="51"/>
        <v>377.95162879809732</v>
      </c>
    </row>
    <row r="1628" spans="1:8" x14ac:dyDescent="0.4">
      <c r="A1628">
        <v>1623</v>
      </c>
      <c r="B1628" t="str">
        <f>VLOOKUP($C1628,regios!$B:$E,4,0)</f>
        <v>Upper middle income</v>
      </c>
      <c r="C1628" t="s">
        <v>121</v>
      </c>
      <c r="D1628" t="s">
        <v>233</v>
      </c>
      <c r="E1628" t="b">
        <f t="shared" si="50"/>
        <v>1</v>
      </c>
      <c r="F1628" s="6">
        <v>68032985519.099983</v>
      </c>
      <c r="G1628" s="6">
        <v>6097177</v>
      </c>
      <c r="H1628" s="7">
        <f t="shared" si="51"/>
        <v>11158.112273778501</v>
      </c>
    </row>
    <row r="1629" spans="1:8" x14ac:dyDescent="0.4">
      <c r="A1629">
        <v>1624</v>
      </c>
      <c r="B1629" t="str">
        <f>VLOOKUP($C1629,regios!$B:$E,4,0)</f>
        <v>Upper middle income</v>
      </c>
      <c r="C1629" t="s">
        <v>122</v>
      </c>
      <c r="D1629" t="s">
        <v>233</v>
      </c>
      <c r="E1629" t="b">
        <f t="shared" si="50"/>
        <v>1</v>
      </c>
      <c r="F1629" s="6">
        <v>1336088814.814815</v>
      </c>
      <c r="G1629" s="6">
        <v>167518</v>
      </c>
      <c r="H1629" s="7">
        <f t="shared" si="51"/>
        <v>7975.7925405915485</v>
      </c>
    </row>
    <row r="1630" spans="1:8" x14ac:dyDescent="0.4">
      <c r="A1630">
        <v>1625</v>
      </c>
      <c r="B1630" t="str">
        <f>VLOOKUP($C1630,regios!$B:$E,4,0)</f>
        <v>High income</v>
      </c>
      <c r="C1630" t="s">
        <v>123</v>
      </c>
      <c r="D1630" t="s">
        <v>233</v>
      </c>
      <c r="E1630" t="b">
        <f t="shared" si="50"/>
        <v>1</v>
      </c>
      <c r="F1630" s="6">
        <v>4601429897.2146826</v>
      </c>
      <c r="G1630" s="6">
        <v>35150</v>
      </c>
      <c r="H1630" s="7">
        <f t="shared" si="51"/>
        <v>130908.38967893834</v>
      </c>
    </row>
    <row r="1631" spans="1:8" x14ac:dyDescent="0.4">
      <c r="A1631">
        <v>1626</v>
      </c>
      <c r="B1631" t="str">
        <f>VLOOKUP($C1631,regios!$B:$E,4,0)</f>
        <v>Lower middle income</v>
      </c>
      <c r="C1631" t="s">
        <v>124</v>
      </c>
      <c r="D1631" t="s">
        <v>233</v>
      </c>
      <c r="E1631" t="b">
        <f t="shared" si="50"/>
        <v>1</v>
      </c>
      <c r="F1631" s="6">
        <v>32350238760.42387</v>
      </c>
      <c r="G1631" s="6">
        <v>20078655</v>
      </c>
      <c r="H1631" s="7">
        <f t="shared" si="51"/>
        <v>1611.1755872305127</v>
      </c>
    </row>
    <row r="1632" spans="1:8" x14ac:dyDescent="0.4">
      <c r="A1632">
        <v>1627</v>
      </c>
      <c r="B1632" t="str">
        <f>VLOOKUP($C1632,regios!$B:$E,4,0)</f>
        <v>Lower middle income</v>
      </c>
      <c r="C1632" t="s">
        <v>125</v>
      </c>
      <c r="D1632" t="s">
        <v>233</v>
      </c>
      <c r="E1632" t="b">
        <f t="shared" si="50"/>
        <v>1</v>
      </c>
      <c r="F1632" s="6">
        <v>1682131784.513648</v>
      </c>
      <c r="G1632" s="6">
        <v>1983465</v>
      </c>
      <c r="H1632" s="7">
        <f t="shared" si="51"/>
        <v>848.07737192924913</v>
      </c>
    </row>
    <row r="1633" spans="1:8" x14ac:dyDescent="0.4">
      <c r="A1633">
        <v>1628</v>
      </c>
      <c r="B1633" t="str">
        <f>VLOOKUP($C1633,regios!$B:$E,4,0)</f>
        <v>High income</v>
      </c>
      <c r="C1633" t="s">
        <v>126</v>
      </c>
      <c r="D1633" t="s">
        <v>233</v>
      </c>
      <c r="E1633" t="b">
        <f t="shared" si="50"/>
        <v>1</v>
      </c>
      <c r="F1633" s="6">
        <v>39697891351.943077</v>
      </c>
      <c r="G1633" s="6">
        <v>3231294</v>
      </c>
      <c r="H1633" s="7">
        <f t="shared" si="51"/>
        <v>12285.44705370142</v>
      </c>
    </row>
    <row r="1634" spans="1:8" x14ac:dyDescent="0.4">
      <c r="A1634">
        <v>1629</v>
      </c>
      <c r="B1634" t="str">
        <f>VLOOKUP($C1634,regios!$B:$E,4,0)</f>
        <v>High income</v>
      </c>
      <c r="C1634" t="s">
        <v>127</v>
      </c>
      <c r="D1634" t="s">
        <v>233</v>
      </c>
      <c r="E1634" t="b">
        <f t="shared" si="50"/>
        <v>1</v>
      </c>
      <c r="F1634" s="6">
        <v>51587401415.787216</v>
      </c>
      <c r="G1634" s="6">
        <v>479993</v>
      </c>
      <c r="H1634" s="7">
        <f t="shared" si="51"/>
        <v>107475.32029797771</v>
      </c>
    </row>
    <row r="1635" spans="1:8" x14ac:dyDescent="0.4">
      <c r="A1635">
        <v>1630</v>
      </c>
      <c r="B1635" t="str">
        <f>VLOOKUP($C1635,regios!$B:$E,4,0)</f>
        <v>High income</v>
      </c>
      <c r="C1635" t="s">
        <v>128</v>
      </c>
      <c r="D1635" t="s">
        <v>233</v>
      </c>
      <c r="E1635" t="b">
        <f t="shared" si="50"/>
        <v>1</v>
      </c>
      <c r="F1635" s="6">
        <v>31054350977.97839</v>
      </c>
      <c r="G1635" s="6">
        <v>2200325</v>
      </c>
      <c r="H1635" s="7">
        <f t="shared" si="51"/>
        <v>14113.529127732671</v>
      </c>
    </row>
    <row r="1636" spans="1:8" x14ac:dyDescent="0.4">
      <c r="A1636">
        <v>1631</v>
      </c>
      <c r="B1636" t="str">
        <f>VLOOKUP($C1636,regios!$B:$E,4,0)</f>
        <v>High income</v>
      </c>
      <c r="C1636" t="s">
        <v>129</v>
      </c>
      <c r="D1636" t="s">
        <v>233</v>
      </c>
      <c r="E1636" t="b">
        <f t="shared" si="50"/>
        <v>1</v>
      </c>
      <c r="F1636" s="6">
        <v>18439981612.408588</v>
      </c>
      <c r="G1636" s="6">
        <v>515330.00000000012</v>
      </c>
      <c r="H1636" s="7">
        <f t="shared" si="51"/>
        <v>35782.860715286486</v>
      </c>
    </row>
    <row r="1637" spans="1:8" x14ac:dyDescent="0.4">
      <c r="A1637">
        <v>1632</v>
      </c>
      <c r="B1637" t="str">
        <f>VLOOKUP($C1637,regios!$B:$E,4,0)</f>
        <v>High income</v>
      </c>
      <c r="C1637" t="s">
        <v>130</v>
      </c>
      <c r="D1637" t="s">
        <v>233</v>
      </c>
      <c r="E1637" t="b">
        <f t="shared" si="50"/>
        <v>0</v>
      </c>
      <c r="F1637" s="6" t="e">
        <v>#N/A</v>
      </c>
      <c r="G1637" s="6">
        <v>34887</v>
      </c>
      <c r="H1637" s="7" t="e">
        <f t="shared" si="51"/>
        <v>#N/A</v>
      </c>
    </row>
    <row r="1638" spans="1:8" x14ac:dyDescent="0.4">
      <c r="A1638">
        <v>1633</v>
      </c>
      <c r="B1638" t="str">
        <f>VLOOKUP($C1638,regios!$B:$E,4,0)</f>
        <v>Lower middle income</v>
      </c>
      <c r="C1638" t="s">
        <v>131</v>
      </c>
      <c r="D1638" t="s">
        <v>233</v>
      </c>
      <c r="E1638" t="b">
        <f t="shared" si="50"/>
        <v>1</v>
      </c>
      <c r="F1638" s="6">
        <v>86947913286.727966</v>
      </c>
      <c r="G1638" s="6">
        <v>31232633</v>
      </c>
      <c r="H1638" s="7">
        <f t="shared" si="51"/>
        <v>2783.8803499765122</v>
      </c>
    </row>
    <row r="1639" spans="1:8" x14ac:dyDescent="0.4">
      <c r="A1639">
        <v>1634</v>
      </c>
      <c r="B1639" t="str">
        <f>VLOOKUP($C1639,regios!$B:$E,4,0)</f>
        <v>High income</v>
      </c>
      <c r="C1639" t="s">
        <v>132</v>
      </c>
      <c r="D1639" t="s">
        <v>233</v>
      </c>
      <c r="E1639" t="b">
        <f t="shared" si="50"/>
        <v>1</v>
      </c>
      <c r="F1639" s="6">
        <v>5875790766.2621012</v>
      </c>
      <c r="G1639" s="6">
        <v>31823</v>
      </c>
      <c r="H1639" s="7">
        <f t="shared" si="51"/>
        <v>184639.7500632279</v>
      </c>
    </row>
    <row r="1640" spans="1:8" x14ac:dyDescent="0.4">
      <c r="A1640">
        <v>1635</v>
      </c>
      <c r="B1640" t="str">
        <f>VLOOKUP($C1640,regios!$B:$E,4,0)</f>
        <v>Upper middle income</v>
      </c>
      <c r="C1640" t="s">
        <v>133</v>
      </c>
      <c r="D1640" t="s">
        <v>233</v>
      </c>
      <c r="E1640" t="b">
        <f t="shared" si="50"/>
        <v>1</v>
      </c>
      <c r="F1640" s="6">
        <v>4401173151.9376736</v>
      </c>
      <c r="G1640" s="6">
        <v>2874299</v>
      </c>
      <c r="H1640" s="7">
        <f t="shared" si="51"/>
        <v>1531.2161859074765</v>
      </c>
    </row>
    <row r="1641" spans="1:8" x14ac:dyDescent="0.4">
      <c r="A1641">
        <v>1636</v>
      </c>
      <c r="B1641" t="str">
        <f>VLOOKUP($C1641,regios!$B:$E,4,0)</f>
        <v>Low income</v>
      </c>
      <c r="C1641" t="s">
        <v>134</v>
      </c>
      <c r="D1641" t="s">
        <v>233</v>
      </c>
      <c r="E1641" t="b">
        <f t="shared" si="50"/>
        <v>1</v>
      </c>
      <c r="F1641" s="6">
        <v>8524620889.577467</v>
      </c>
      <c r="G1641" s="6">
        <v>19924958</v>
      </c>
      <c r="H1641" s="7">
        <f t="shared" si="51"/>
        <v>427.83632916955042</v>
      </c>
    </row>
    <row r="1642" spans="1:8" x14ac:dyDescent="0.4">
      <c r="A1642">
        <v>1637</v>
      </c>
      <c r="B1642" t="str">
        <f>VLOOKUP($C1642,regios!$B:$E,4,0)</f>
        <v>Upper middle income</v>
      </c>
      <c r="C1642" t="s">
        <v>135</v>
      </c>
      <c r="D1642" t="s">
        <v>233</v>
      </c>
      <c r="E1642" t="b">
        <f t="shared" si="50"/>
        <v>1</v>
      </c>
      <c r="F1642" s="6">
        <v>1868383459.8434689</v>
      </c>
      <c r="G1642" s="6">
        <v>325126</v>
      </c>
      <c r="H1642" s="7">
        <f t="shared" si="51"/>
        <v>5746.6442543612902</v>
      </c>
    </row>
    <row r="1643" spans="1:8" x14ac:dyDescent="0.4">
      <c r="A1643">
        <v>1638</v>
      </c>
      <c r="B1643" t="str">
        <f>VLOOKUP($C1643,regios!$B:$E,4,0)</f>
        <v>Upper middle income</v>
      </c>
      <c r="C1643" t="s">
        <v>136</v>
      </c>
      <c r="D1643" t="s">
        <v>233</v>
      </c>
      <c r="E1643" t="b">
        <f t="shared" si="50"/>
        <v>1</v>
      </c>
      <c r="F1643" s="6">
        <v>1102355554788.9351</v>
      </c>
      <c r="G1643" s="6">
        <v>108302973</v>
      </c>
      <c r="H1643" s="7">
        <f t="shared" si="51"/>
        <v>10178.442237120629</v>
      </c>
    </row>
    <row r="1644" spans="1:8" x14ac:dyDescent="0.4">
      <c r="A1644">
        <v>1639</v>
      </c>
      <c r="B1644" t="str">
        <f>VLOOKUP($C1644,regios!$B:$E,4,0)</f>
        <v>Upper middle income</v>
      </c>
      <c r="C1644" t="s">
        <v>137</v>
      </c>
      <c r="D1644" t="s">
        <v>233</v>
      </c>
      <c r="E1644" t="b">
        <f t="shared" si="50"/>
        <v>1</v>
      </c>
      <c r="F1644" s="6">
        <v>149870000</v>
      </c>
      <c r="G1644" s="6">
        <v>54038.000000000007</v>
      </c>
      <c r="H1644" s="7">
        <f t="shared" si="51"/>
        <v>2773.4187053554901</v>
      </c>
    </row>
    <row r="1645" spans="1:8" x14ac:dyDescent="0.4">
      <c r="A1645">
        <v>1640</v>
      </c>
      <c r="B1645" t="str">
        <f>VLOOKUP($C1645,regios!$B:$E,4,0)</f>
        <v>Upper middle income</v>
      </c>
      <c r="C1645" t="s">
        <v>138</v>
      </c>
      <c r="D1645" t="s">
        <v>233</v>
      </c>
      <c r="E1645" t="b">
        <f t="shared" si="50"/>
        <v>1</v>
      </c>
      <c r="F1645" s="6">
        <v>8336474973.7294931</v>
      </c>
      <c r="G1645" s="6">
        <v>2043559</v>
      </c>
      <c r="H1645" s="7">
        <f t="shared" si="51"/>
        <v>4079.3904035701898</v>
      </c>
    </row>
    <row r="1646" spans="1:8" x14ac:dyDescent="0.4">
      <c r="A1646">
        <v>1641</v>
      </c>
      <c r="B1646" t="str">
        <f>VLOOKUP($C1646,regios!$B:$E,4,0)</f>
        <v>Low income</v>
      </c>
      <c r="C1646" t="s">
        <v>139</v>
      </c>
      <c r="D1646" t="s">
        <v>233</v>
      </c>
      <c r="E1646" t="b">
        <f t="shared" si="50"/>
        <v>1</v>
      </c>
      <c r="F1646" s="6">
        <v>8156468826.1264534</v>
      </c>
      <c r="G1646" s="6">
        <v>14080912</v>
      </c>
      <c r="H1646" s="7">
        <f t="shared" si="51"/>
        <v>579.25714088167399</v>
      </c>
    </row>
    <row r="1647" spans="1:8" x14ac:dyDescent="0.4">
      <c r="A1647">
        <v>1642</v>
      </c>
      <c r="B1647" t="str">
        <f>VLOOKUP($C1647,regios!$B:$E,4,0)</f>
        <v>High income</v>
      </c>
      <c r="C1647" t="s">
        <v>140</v>
      </c>
      <c r="D1647" t="s">
        <v>233</v>
      </c>
      <c r="E1647" t="b">
        <f t="shared" si="50"/>
        <v>1</v>
      </c>
      <c r="F1647" s="6">
        <v>7925371458.8052692</v>
      </c>
      <c r="G1647" s="6">
        <v>406723.99999999988</v>
      </c>
      <c r="H1647" s="7">
        <f t="shared" si="51"/>
        <v>19485.871152932385</v>
      </c>
    </row>
    <row r="1648" spans="1:8" x14ac:dyDescent="0.4">
      <c r="A1648">
        <v>1643</v>
      </c>
      <c r="B1648" t="str">
        <f>VLOOKUP($C1648,regios!$B:$E,4,0)</f>
        <v>Lower middle income</v>
      </c>
      <c r="C1648" t="s">
        <v>141</v>
      </c>
      <c r="D1648" t="s">
        <v>233</v>
      </c>
      <c r="E1648" t="b">
        <f t="shared" si="50"/>
        <v>1</v>
      </c>
      <c r="F1648" s="6">
        <v>20182477480.551239</v>
      </c>
      <c r="G1648" s="6">
        <v>48445647</v>
      </c>
      <c r="H1648" s="7">
        <f t="shared" si="51"/>
        <v>416.60043224422702</v>
      </c>
    </row>
    <row r="1649" spans="1:8" x14ac:dyDescent="0.4">
      <c r="A1649">
        <v>1644</v>
      </c>
      <c r="B1649" t="str">
        <f>VLOOKUP($C1649,regios!$B:$E,4,0)</f>
        <v>Upper middle income</v>
      </c>
      <c r="C1649" t="s">
        <v>142</v>
      </c>
      <c r="D1649" t="s">
        <v>233</v>
      </c>
      <c r="E1649" t="b">
        <f t="shared" si="50"/>
        <v>1</v>
      </c>
      <c r="F1649" s="6">
        <v>3680711743.7722421</v>
      </c>
      <c r="G1649" s="6">
        <v>615875</v>
      </c>
      <c r="H1649" s="7">
        <f t="shared" si="51"/>
        <v>5976.3941445459586</v>
      </c>
    </row>
    <row r="1650" spans="1:8" x14ac:dyDescent="0.4">
      <c r="A1650">
        <v>1645</v>
      </c>
      <c r="B1650" t="str">
        <f>VLOOKUP($C1650,regios!$B:$E,4,0)</f>
        <v>Lower middle income</v>
      </c>
      <c r="C1650" t="s">
        <v>143</v>
      </c>
      <c r="D1650" t="s">
        <v>233</v>
      </c>
      <c r="E1650" t="b">
        <f t="shared" si="50"/>
        <v>1</v>
      </c>
      <c r="F1650" s="6">
        <v>4234999703.9005871</v>
      </c>
      <c r="G1650" s="6">
        <v>2605643</v>
      </c>
      <c r="H1650" s="7">
        <f t="shared" si="51"/>
        <v>1625.3184737512343</v>
      </c>
    </row>
    <row r="1651" spans="1:8" x14ac:dyDescent="0.4">
      <c r="A1651">
        <v>1646</v>
      </c>
      <c r="B1651" t="str">
        <f>VLOOKUP($C1651,regios!$B:$E,4,0)</f>
        <v>High income</v>
      </c>
      <c r="C1651" t="s">
        <v>144</v>
      </c>
      <c r="D1651" t="s">
        <v>233</v>
      </c>
      <c r="E1651" t="b">
        <f t="shared" si="50"/>
        <v>1</v>
      </c>
      <c r="F1651" s="6">
        <v>937999999.99999988</v>
      </c>
      <c r="G1651" s="6">
        <v>63050</v>
      </c>
      <c r="H1651" s="7">
        <f t="shared" si="51"/>
        <v>14877.081681205391</v>
      </c>
    </row>
    <row r="1652" spans="1:8" x14ac:dyDescent="0.4">
      <c r="A1652">
        <v>1647</v>
      </c>
      <c r="B1652" t="str">
        <f>VLOOKUP($C1652,regios!$B:$E,4,0)</f>
        <v>Low income</v>
      </c>
      <c r="C1652" t="s">
        <v>145</v>
      </c>
      <c r="D1652" t="s">
        <v>233</v>
      </c>
      <c r="E1652" t="b">
        <f t="shared" si="50"/>
        <v>1</v>
      </c>
      <c r="F1652" s="6">
        <v>10811456005.940479</v>
      </c>
      <c r="G1652" s="6">
        <v>21280513</v>
      </c>
      <c r="H1652" s="7">
        <f t="shared" si="51"/>
        <v>508.04489562542403</v>
      </c>
    </row>
    <row r="1653" spans="1:8" x14ac:dyDescent="0.4">
      <c r="A1653">
        <v>1648</v>
      </c>
      <c r="B1653" t="str">
        <f>VLOOKUP($C1653,regios!$B:$E,4,0)</f>
        <v>Lower middle income</v>
      </c>
      <c r="C1653" t="s">
        <v>146</v>
      </c>
      <c r="D1653" t="s">
        <v>233</v>
      </c>
      <c r="E1653" t="b">
        <f t="shared" si="50"/>
        <v>1</v>
      </c>
      <c r="F1653" s="6">
        <v>4346212355.029747</v>
      </c>
      <c r="G1653" s="6">
        <v>3153508</v>
      </c>
      <c r="H1653" s="7">
        <f t="shared" si="51"/>
        <v>1378.2151036337143</v>
      </c>
    </row>
    <row r="1654" spans="1:8" x14ac:dyDescent="0.4">
      <c r="A1654">
        <v>1649</v>
      </c>
      <c r="B1654" t="str">
        <f>VLOOKUP($C1654,regios!$B:$E,4,0)</f>
        <v>Upper middle income</v>
      </c>
      <c r="C1654" t="s">
        <v>147</v>
      </c>
      <c r="D1654" t="s">
        <v>233</v>
      </c>
      <c r="E1654" t="b">
        <f t="shared" si="50"/>
        <v>1</v>
      </c>
      <c r="F1654" s="6">
        <v>8150150209.2250099</v>
      </c>
      <c r="G1654" s="6">
        <v>1239630</v>
      </c>
      <c r="H1654" s="7">
        <f t="shared" si="51"/>
        <v>6574.6635764099046</v>
      </c>
    </row>
    <row r="1655" spans="1:8" x14ac:dyDescent="0.4">
      <c r="A1655">
        <v>1650</v>
      </c>
      <c r="B1655" t="str">
        <f>VLOOKUP($C1655,regios!$B:$E,4,0)</f>
        <v>Low income</v>
      </c>
      <c r="C1655" t="s">
        <v>148</v>
      </c>
      <c r="D1655" t="s">
        <v>233</v>
      </c>
      <c r="E1655" t="b">
        <f t="shared" si="50"/>
        <v>1</v>
      </c>
      <c r="F1655" s="6">
        <v>6451210219.1168299</v>
      </c>
      <c r="G1655" s="6">
        <v>13495463</v>
      </c>
      <c r="H1655" s="7">
        <f t="shared" si="51"/>
        <v>478.02807648146859</v>
      </c>
    </row>
    <row r="1656" spans="1:8" x14ac:dyDescent="0.4">
      <c r="A1656">
        <v>1651</v>
      </c>
      <c r="B1656" t="str">
        <f>VLOOKUP($C1656,regios!$B:$E,4,0)</f>
        <v>Upper middle income</v>
      </c>
      <c r="C1656" t="s">
        <v>149</v>
      </c>
      <c r="D1656" t="s">
        <v>233</v>
      </c>
      <c r="E1656" t="b">
        <f t="shared" si="50"/>
        <v>1</v>
      </c>
      <c r="F1656" s="6">
        <v>193549569477.7327</v>
      </c>
      <c r="G1656" s="6">
        <v>27092604</v>
      </c>
      <c r="H1656" s="7">
        <f t="shared" si="51"/>
        <v>7144.0002399818304</v>
      </c>
    </row>
    <row r="1657" spans="1:8" x14ac:dyDescent="0.4">
      <c r="A1657">
        <v>1652</v>
      </c>
      <c r="B1657" t="str">
        <f>VLOOKUP($C1657,regios!$B:$E,4,0)</f>
        <v>Upper middle income</v>
      </c>
      <c r="C1657" t="s">
        <v>150</v>
      </c>
      <c r="D1657" t="s">
        <v>233</v>
      </c>
      <c r="E1657" t="b">
        <f t="shared" si="50"/>
        <v>1</v>
      </c>
      <c r="F1657" s="6">
        <v>8839536475.9996319</v>
      </c>
      <c r="G1657" s="6">
        <v>2011492</v>
      </c>
      <c r="H1657" s="7">
        <f t="shared" si="51"/>
        <v>4394.5173413563825</v>
      </c>
    </row>
    <row r="1658" spans="1:8" x14ac:dyDescent="0.4">
      <c r="A1658">
        <v>1653</v>
      </c>
      <c r="B1658" t="str">
        <f>VLOOKUP($C1658,regios!$B:$E,4,0)</f>
        <v>High income</v>
      </c>
      <c r="C1658" t="s">
        <v>151</v>
      </c>
      <c r="D1658" t="s">
        <v>233</v>
      </c>
      <c r="E1658" t="b">
        <f t="shared" si="50"/>
        <v>1</v>
      </c>
      <c r="F1658" s="6">
        <v>8819917180.3426476</v>
      </c>
      <c r="G1658" s="6">
        <v>239250</v>
      </c>
      <c r="H1658" s="7">
        <f t="shared" si="51"/>
        <v>36864.857598088391</v>
      </c>
    </row>
    <row r="1659" spans="1:8" x14ac:dyDescent="0.4">
      <c r="A1659">
        <v>1654</v>
      </c>
      <c r="B1659" t="str">
        <f>VLOOKUP($C1659,regios!$B:$E,4,0)</f>
        <v>Low income</v>
      </c>
      <c r="C1659" t="s">
        <v>152</v>
      </c>
      <c r="D1659" t="s">
        <v>233</v>
      </c>
      <c r="E1659" t="b">
        <f t="shared" si="50"/>
        <v>1</v>
      </c>
      <c r="F1659" s="6">
        <v>5731485051.7906895</v>
      </c>
      <c r="G1659" s="6">
        <v>14897873</v>
      </c>
      <c r="H1659" s="7">
        <f t="shared" si="51"/>
        <v>384.71834548399556</v>
      </c>
    </row>
    <row r="1660" spans="1:8" x14ac:dyDescent="0.4">
      <c r="A1660">
        <v>1655</v>
      </c>
      <c r="B1660" t="str">
        <f>VLOOKUP($C1660,regios!$B:$E,4,0)</f>
        <v>Lower middle income</v>
      </c>
      <c r="C1660" t="s">
        <v>153</v>
      </c>
      <c r="D1660" t="s">
        <v>233</v>
      </c>
      <c r="E1660" t="b">
        <f t="shared" si="50"/>
        <v>1</v>
      </c>
      <c r="F1660" s="6">
        <v>278260846800.10303</v>
      </c>
      <c r="G1660" s="6">
        <v>148294028</v>
      </c>
      <c r="H1660" s="7">
        <f t="shared" si="51"/>
        <v>1876.4130326280099</v>
      </c>
    </row>
    <row r="1661" spans="1:8" x14ac:dyDescent="0.4">
      <c r="A1661">
        <v>1656</v>
      </c>
      <c r="B1661" t="str">
        <f>VLOOKUP($C1661,regios!$B:$E,4,0)</f>
        <v>Lower middle income</v>
      </c>
      <c r="C1661" t="s">
        <v>154</v>
      </c>
      <c r="D1661" t="s">
        <v>233</v>
      </c>
      <c r="E1661" t="b">
        <f t="shared" si="50"/>
        <v>1</v>
      </c>
      <c r="F1661" s="6">
        <v>7423365339.1770582</v>
      </c>
      <c r="G1661" s="6">
        <v>5607453</v>
      </c>
      <c r="H1661" s="7">
        <f t="shared" si="51"/>
        <v>1323.8390654682364</v>
      </c>
    </row>
    <row r="1662" spans="1:8" x14ac:dyDescent="0.4">
      <c r="A1662">
        <v>1657</v>
      </c>
      <c r="B1662" t="str">
        <f>VLOOKUP($C1662,regios!$B:$E,4,0)</f>
        <v>High income</v>
      </c>
      <c r="C1662" t="s">
        <v>155</v>
      </c>
      <c r="D1662" t="s">
        <v>233</v>
      </c>
      <c r="E1662" t="b">
        <f t="shared" si="50"/>
        <v>1</v>
      </c>
      <c r="F1662" s="6">
        <v>848558887541.1792</v>
      </c>
      <c r="G1662" s="6">
        <v>16381696</v>
      </c>
      <c r="H1662" s="7">
        <f t="shared" si="51"/>
        <v>51799.20855210469</v>
      </c>
    </row>
    <row r="1663" spans="1:8" x14ac:dyDescent="0.4">
      <c r="A1663">
        <v>1658</v>
      </c>
      <c r="B1663" t="str">
        <f>VLOOKUP($C1663,regios!$B:$E,4,0)</f>
        <v>High income</v>
      </c>
      <c r="C1663" t="s">
        <v>156</v>
      </c>
      <c r="D1663" t="s">
        <v>233</v>
      </c>
      <c r="E1663" t="b">
        <f t="shared" si="50"/>
        <v>1</v>
      </c>
      <c r="F1663" s="6">
        <v>402643260487.5719</v>
      </c>
      <c r="G1663" s="6">
        <v>4709153</v>
      </c>
      <c r="H1663" s="7">
        <f t="shared" si="51"/>
        <v>85502.267708773084</v>
      </c>
    </row>
    <row r="1664" spans="1:8" x14ac:dyDescent="0.4">
      <c r="A1664">
        <v>1659</v>
      </c>
      <c r="B1664" t="str">
        <f>VLOOKUP($C1664,regios!$B:$E,4,0)</f>
        <v>Lower middle income</v>
      </c>
      <c r="C1664" t="s">
        <v>157</v>
      </c>
      <c r="D1664" t="s">
        <v>233</v>
      </c>
      <c r="E1664" t="b">
        <f t="shared" si="50"/>
        <v>1</v>
      </c>
      <c r="F1664" s="6">
        <v>10325618017.378969</v>
      </c>
      <c r="G1664" s="6">
        <v>26713655</v>
      </c>
      <c r="H1664" s="7">
        <f t="shared" si="51"/>
        <v>386.52958636244159</v>
      </c>
    </row>
    <row r="1665" spans="1:8" x14ac:dyDescent="0.4">
      <c r="A1665">
        <v>1660</v>
      </c>
      <c r="B1665" t="str">
        <f>VLOOKUP($C1665,regios!$B:$E,4,0)</f>
        <v>High income</v>
      </c>
      <c r="C1665" t="s">
        <v>158</v>
      </c>
      <c r="D1665" t="s">
        <v>233</v>
      </c>
      <c r="E1665" t="b">
        <f t="shared" si="50"/>
        <v>0</v>
      </c>
      <c r="F1665" s="6" t="e">
        <v>#N/A</v>
      </c>
      <c r="G1665" s="6">
        <v>10267</v>
      </c>
      <c r="H1665" s="7" t="e">
        <f t="shared" si="51"/>
        <v>#N/A</v>
      </c>
    </row>
    <row r="1666" spans="1:8" x14ac:dyDescent="0.4">
      <c r="A1666">
        <v>1661</v>
      </c>
      <c r="B1666" t="str">
        <f>VLOOKUP($C1666,regios!$B:$E,4,0)</f>
        <v>High income</v>
      </c>
      <c r="C1666" t="s">
        <v>159</v>
      </c>
      <c r="D1666" t="s">
        <v>233</v>
      </c>
      <c r="E1666" t="b">
        <f t="shared" si="50"/>
        <v>1</v>
      </c>
      <c r="F1666" s="6">
        <v>137188946865.58389</v>
      </c>
      <c r="G1666" s="6">
        <v>4223800</v>
      </c>
      <c r="H1666" s="7">
        <f t="shared" si="51"/>
        <v>32479.981738146667</v>
      </c>
    </row>
    <row r="1667" spans="1:8" x14ac:dyDescent="0.4">
      <c r="A1667">
        <v>1662</v>
      </c>
      <c r="B1667" t="str">
        <f>VLOOKUP($C1667,regios!$B:$E,4,0)</f>
        <v>High income</v>
      </c>
      <c r="C1667" t="s">
        <v>160</v>
      </c>
      <c r="D1667" t="s">
        <v>233</v>
      </c>
      <c r="E1667" t="b">
        <f t="shared" si="50"/>
        <v>1</v>
      </c>
      <c r="F1667" s="6">
        <v>42085379453.836151</v>
      </c>
      <c r="G1667" s="6">
        <v>2605700</v>
      </c>
      <c r="H1667" s="7">
        <f t="shared" si="51"/>
        <v>16151.275839059044</v>
      </c>
    </row>
    <row r="1668" spans="1:8" x14ac:dyDescent="0.4">
      <c r="A1668">
        <v>1663</v>
      </c>
      <c r="B1668" t="str">
        <f>VLOOKUP($C1668,regios!$B:$E,4,0)</f>
        <v>Lower middle income</v>
      </c>
      <c r="C1668" t="s">
        <v>161</v>
      </c>
      <c r="D1668" t="s">
        <v>233</v>
      </c>
      <c r="E1668" t="b">
        <f t="shared" si="50"/>
        <v>1</v>
      </c>
      <c r="F1668" s="6">
        <v>184140869997.46021</v>
      </c>
      <c r="G1668" s="6">
        <v>181924521</v>
      </c>
      <c r="H1668" s="7">
        <f t="shared" si="51"/>
        <v>1012.1827941900158</v>
      </c>
    </row>
    <row r="1669" spans="1:8" x14ac:dyDescent="0.4">
      <c r="A1669">
        <v>1664</v>
      </c>
      <c r="B1669" t="str">
        <f>VLOOKUP($C1669,regios!$B:$E,4,0)</f>
        <v>High income</v>
      </c>
      <c r="C1669" t="s">
        <v>162</v>
      </c>
      <c r="D1669" t="s">
        <v>233</v>
      </c>
      <c r="E1669" t="b">
        <f t="shared" si="50"/>
        <v>1</v>
      </c>
      <c r="F1669" s="6">
        <v>21295984200</v>
      </c>
      <c r="G1669" s="6">
        <v>3431614</v>
      </c>
      <c r="H1669" s="7">
        <f t="shared" si="51"/>
        <v>6205.821575503539</v>
      </c>
    </row>
    <row r="1670" spans="1:8" x14ac:dyDescent="0.4">
      <c r="A1670">
        <v>1665</v>
      </c>
      <c r="B1670" t="str">
        <f>VLOOKUP($C1670,regios!$B:$E,4,0)</f>
        <v>Upper middle income</v>
      </c>
      <c r="C1670" t="s">
        <v>163</v>
      </c>
      <c r="D1670" t="s">
        <v>233</v>
      </c>
      <c r="E1670" t="b">
        <f t="shared" si="50"/>
        <v>1</v>
      </c>
      <c r="F1670" s="6">
        <v>102170981144.1355</v>
      </c>
      <c r="G1670" s="6">
        <v>28600387</v>
      </c>
      <c r="H1670" s="7">
        <f t="shared" si="51"/>
        <v>3572.363588791141</v>
      </c>
    </row>
    <row r="1671" spans="1:8" x14ac:dyDescent="0.4">
      <c r="A1671">
        <v>1666</v>
      </c>
      <c r="B1671" t="str">
        <f>VLOOKUP($C1671,regios!$B:$E,4,0)</f>
        <v>Lower middle income</v>
      </c>
      <c r="C1671" t="s">
        <v>164</v>
      </c>
      <c r="D1671" t="s">
        <v>233</v>
      </c>
      <c r="E1671" t="b">
        <f t="shared" ref="E1671:E1734" si="52">NOT(ISERROR(F1671))</f>
        <v>1</v>
      </c>
      <c r="F1671" s="6">
        <v>155980408673.4032</v>
      </c>
      <c r="G1671" s="6">
        <v>89561377</v>
      </c>
      <c r="H1671" s="7">
        <f t="shared" ref="H1671:H1734" si="53">F1671/G1671</f>
        <v>1741.6035114489496</v>
      </c>
    </row>
    <row r="1672" spans="1:8" x14ac:dyDescent="0.4">
      <c r="A1672">
        <v>1667</v>
      </c>
      <c r="B1672" t="str">
        <f>VLOOKUP($C1672,regios!$B:$E,4,0)</f>
        <v>Upper middle income</v>
      </c>
      <c r="C1672" t="s">
        <v>165</v>
      </c>
      <c r="D1672" t="s">
        <v>233</v>
      </c>
      <c r="E1672" t="b">
        <f t="shared" si="52"/>
        <v>1</v>
      </c>
      <c r="F1672" s="6">
        <v>198897700</v>
      </c>
      <c r="G1672" s="6">
        <v>19366</v>
      </c>
      <c r="H1672" s="7">
        <f t="shared" si="53"/>
        <v>10270.458535577816</v>
      </c>
    </row>
    <row r="1673" spans="1:8" x14ac:dyDescent="0.4">
      <c r="A1673">
        <v>1668</v>
      </c>
      <c r="B1673" t="str">
        <f>VLOOKUP($C1673,regios!$B:$E,4,0)</f>
        <v>Lower middle income</v>
      </c>
      <c r="C1673" t="s">
        <v>166</v>
      </c>
      <c r="D1673" t="s">
        <v>233</v>
      </c>
      <c r="E1673" t="b">
        <f t="shared" si="52"/>
        <v>1</v>
      </c>
      <c r="F1673" s="6">
        <v>9545028944.345787</v>
      </c>
      <c r="G1673" s="6">
        <v>6921066.0000000009</v>
      </c>
      <c r="H1673" s="7">
        <f t="shared" si="53"/>
        <v>1379.1269934928789</v>
      </c>
    </row>
    <row r="1674" spans="1:8" x14ac:dyDescent="0.4">
      <c r="A1674">
        <v>1669</v>
      </c>
      <c r="B1674" t="str">
        <f>VLOOKUP($C1674,regios!$B:$E,4,0)</f>
        <v>High income</v>
      </c>
      <c r="C1674" t="s">
        <v>167</v>
      </c>
      <c r="D1674" t="s">
        <v>233</v>
      </c>
      <c r="E1674" t="b">
        <f t="shared" si="52"/>
        <v>1</v>
      </c>
      <c r="F1674" s="6">
        <v>429020755432.72101</v>
      </c>
      <c r="G1674" s="6">
        <v>38120560</v>
      </c>
      <c r="H1674" s="7">
        <f t="shared" si="53"/>
        <v>11254.314087534942</v>
      </c>
    </row>
    <row r="1675" spans="1:8" x14ac:dyDescent="0.4">
      <c r="A1675">
        <v>1670</v>
      </c>
      <c r="B1675" t="str">
        <f>VLOOKUP($C1675,regios!$B:$E,4,0)</f>
        <v>High income</v>
      </c>
      <c r="C1675" t="s">
        <v>168</v>
      </c>
      <c r="D1675" t="s">
        <v>233</v>
      </c>
      <c r="E1675" t="b">
        <f t="shared" si="52"/>
        <v>1</v>
      </c>
      <c r="F1675" s="6">
        <v>89524131600</v>
      </c>
      <c r="G1675" s="6">
        <v>3782995</v>
      </c>
      <c r="H1675" s="7">
        <f t="shared" si="53"/>
        <v>23664.882348509582</v>
      </c>
    </row>
    <row r="1676" spans="1:8" x14ac:dyDescent="0.4">
      <c r="A1676">
        <v>1671</v>
      </c>
      <c r="B1676" t="str">
        <f>VLOOKUP($C1676,regios!$B:$E,4,0)</f>
        <v>Low income</v>
      </c>
      <c r="C1676" t="s">
        <v>169</v>
      </c>
      <c r="D1676" t="s">
        <v>233</v>
      </c>
      <c r="E1676" t="b">
        <f t="shared" si="52"/>
        <v>0</v>
      </c>
      <c r="F1676" s="6" t="e">
        <v>#N/A</v>
      </c>
      <c r="G1676" s="6">
        <v>24356506</v>
      </c>
      <c r="H1676" s="7" t="e">
        <f t="shared" si="53"/>
        <v>#N/A</v>
      </c>
    </row>
    <row r="1677" spans="1:8" x14ac:dyDescent="0.4">
      <c r="A1677">
        <v>1672</v>
      </c>
      <c r="B1677" t="str">
        <f>VLOOKUP($C1677,regios!$B:$E,4,0)</f>
        <v>High income</v>
      </c>
      <c r="C1677" t="s">
        <v>170</v>
      </c>
      <c r="D1677" t="s">
        <v>233</v>
      </c>
      <c r="E1677" t="b">
        <f t="shared" si="52"/>
        <v>1</v>
      </c>
      <c r="F1677" s="6">
        <v>240496147317.3808</v>
      </c>
      <c r="G1677" s="6">
        <v>10542964</v>
      </c>
      <c r="H1677" s="7">
        <f t="shared" si="53"/>
        <v>22811.056484436522</v>
      </c>
    </row>
    <row r="1678" spans="1:8" x14ac:dyDescent="0.4">
      <c r="A1678">
        <v>1673</v>
      </c>
      <c r="B1678" t="str">
        <f>VLOOKUP($C1678,regios!$B:$E,4,0)</f>
        <v>Upper middle income</v>
      </c>
      <c r="C1678" t="s">
        <v>171</v>
      </c>
      <c r="D1678" t="s">
        <v>233</v>
      </c>
      <c r="E1678" t="b">
        <f t="shared" si="52"/>
        <v>1</v>
      </c>
      <c r="F1678" s="6">
        <v>17856393235.433788</v>
      </c>
      <c r="G1678" s="6">
        <v>5590145</v>
      </c>
      <c r="H1678" s="7">
        <f t="shared" si="53"/>
        <v>3194.2629816281669</v>
      </c>
    </row>
    <row r="1679" spans="1:8" x14ac:dyDescent="0.4">
      <c r="A1679">
        <v>1674</v>
      </c>
      <c r="B1679" t="str">
        <f>VLOOKUP($C1679,regios!$B:$E,4,0)</f>
        <v>Upper middle income</v>
      </c>
      <c r="C1679" t="s">
        <v>172</v>
      </c>
      <c r="D1679" t="s">
        <v>233</v>
      </c>
      <c r="E1679" t="b">
        <f t="shared" si="52"/>
        <v>1</v>
      </c>
      <c r="F1679" s="6">
        <v>5815700000</v>
      </c>
      <c r="G1679" s="6">
        <v>3494496</v>
      </c>
      <c r="H1679" s="7">
        <f t="shared" si="53"/>
        <v>1664.2457166927647</v>
      </c>
    </row>
    <row r="1680" spans="1:8" x14ac:dyDescent="0.4">
      <c r="A1680">
        <v>1675</v>
      </c>
      <c r="B1680" t="str">
        <f>VLOOKUP($C1680,regios!$B:$E,4,0)</f>
        <v>High income</v>
      </c>
      <c r="C1680" t="s">
        <v>173</v>
      </c>
      <c r="D1680" t="s">
        <v>233</v>
      </c>
      <c r="E1680" t="b">
        <f t="shared" si="52"/>
        <v>1</v>
      </c>
      <c r="F1680" s="6">
        <v>6631156405.5963678</v>
      </c>
      <c r="G1680" s="6">
        <v>278178</v>
      </c>
      <c r="H1680" s="7">
        <f t="shared" si="53"/>
        <v>23837.817532645888</v>
      </c>
    </row>
    <row r="1681" spans="1:8" x14ac:dyDescent="0.4">
      <c r="A1681">
        <v>1676</v>
      </c>
      <c r="B1681" t="str">
        <f>VLOOKUP($C1681,regios!$B:$E,4,0)</f>
        <v>High income</v>
      </c>
      <c r="C1681" t="s">
        <v>174</v>
      </c>
      <c r="D1681" t="s">
        <v>233</v>
      </c>
      <c r="E1681" t="b">
        <f t="shared" si="52"/>
        <v>1</v>
      </c>
      <c r="F1681" s="6">
        <v>79712087912.087906</v>
      </c>
      <c r="G1681" s="6">
        <v>1231893</v>
      </c>
      <c r="H1681" s="7">
        <f t="shared" si="53"/>
        <v>64706.989902603476</v>
      </c>
    </row>
    <row r="1682" spans="1:8" x14ac:dyDescent="0.4">
      <c r="A1682">
        <v>1677</v>
      </c>
      <c r="B1682" t="str">
        <f>VLOOKUP($C1682,regios!$B:$E,4,0)</f>
        <v>High income</v>
      </c>
      <c r="C1682" t="s">
        <v>175</v>
      </c>
      <c r="D1682" t="s">
        <v>233</v>
      </c>
      <c r="E1682" t="b">
        <f t="shared" si="52"/>
        <v>1</v>
      </c>
      <c r="F1682" s="6">
        <v>174588782938.58301</v>
      </c>
      <c r="G1682" s="6">
        <v>20882982</v>
      </c>
      <c r="H1682" s="7">
        <f t="shared" si="53"/>
        <v>8360.3377591659573</v>
      </c>
    </row>
    <row r="1683" spans="1:8" x14ac:dyDescent="0.4">
      <c r="A1683">
        <v>1678</v>
      </c>
      <c r="B1683" t="str">
        <f>VLOOKUP($C1683,regios!$B:$E,4,0)</f>
        <v>Upper middle income</v>
      </c>
      <c r="C1683" t="s">
        <v>176</v>
      </c>
      <c r="D1683" t="s">
        <v>233</v>
      </c>
      <c r="E1683" t="b">
        <f t="shared" si="52"/>
        <v>1</v>
      </c>
      <c r="F1683" s="6">
        <v>1299703478481.6531</v>
      </c>
      <c r="G1683" s="6">
        <v>142805114</v>
      </c>
      <c r="H1683" s="7">
        <f t="shared" si="53"/>
        <v>9101.2390388319927</v>
      </c>
    </row>
    <row r="1684" spans="1:8" x14ac:dyDescent="0.4">
      <c r="A1684">
        <v>1679</v>
      </c>
      <c r="B1684" t="str">
        <f>VLOOKUP($C1684,regios!$B:$E,4,0)</f>
        <v>Low income</v>
      </c>
      <c r="C1684" t="s">
        <v>177</v>
      </c>
      <c r="D1684" t="s">
        <v>233</v>
      </c>
      <c r="E1684" t="b">
        <f t="shared" si="52"/>
        <v>1</v>
      </c>
      <c r="F1684" s="6">
        <v>4070746222.2669139</v>
      </c>
      <c r="G1684" s="6">
        <v>9523168</v>
      </c>
      <c r="H1684" s="7">
        <f t="shared" si="53"/>
        <v>427.45714685143787</v>
      </c>
    </row>
    <row r="1685" spans="1:8" x14ac:dyDescent="0.4">
      <c r="A1685">
        <v>1680</v>
      </c>
      <c r="B1685" t="str">
        <f>VLOOKUP($C1685,regios!$B:$E,4,0)</f>
        <v>High income</v>
      </c>
      <c r="C1685" t="s">
        <v>178</v>
      </c>
      <c r="D1685" t="s">
        <v>233</v>
      </c>
      <c r="E1685" t="b">
        <f t="shared" si="52"/>
        <v>1</v>
      </c>
      <c r="F1685" s="6">
        <v>415964583059.20477</v>
      </c>
      <c r="G1685" s="6">
        <v>26400068</v>
      </c>
      <c r="H1685" s="7">
        <f t="shared" si="53"/>
        <v>15756.193622652971</v>
      </c>
    </row>
    <row r="1686" spans="1:8" x14ac:dyDescent="0.4">
      <c r="A1686">
        <v>1681</v>
      </c>
      <c r="B1686" t="str">
        <f>VLOOKUP($C1686,regios!$B:$E,4,0)</f>
        <v>Low income</v>
      </c>
      <c r="C1686" t="s">
        <v>179</v>
      </c>
      <c r="D1686" t="s">
        <v>233</v>
      </c>
      <c r="E1686" t="b">
        <f t="shared" si="52"/>
        <v>1</v>
      </c>
      <c r="F1686" s="6">
        <v>59440139774.812767</v>
      </c>
      <c r="G1686" s="6">
        <v>31191163</v>
      </c>
      <c r="H1686" s="7">
        <f t="shared" si="53"/>
        <v>1905.6724423777582</v>
      </c>
    </row>
    <row r="1687" spans="1:8" x14ac:dyDescent="0.4">
      <c r="A1687">
        <v>1682</v>
      </c>
      <c r="B1687" t="str">
        <f>VLOOKUP($C1687,regios!$B:$E,4,0)</f>
        <v>Lower middle income</v>
      </c>
      <c r="C1687" t="s">
        <v>180</v>
      </c>
      <c r="D1687" t="s">
        <v>233</v>
      </c>
      <c r="E1687" t="b">
        <f t="shared" si="52"/>
        <v>1</v>
      </c>
      <c r="F1687" s="6">
        <v>13994218412.96187</v>
      </c>
      <c r="G1687" s="6">
        <v>11563869</v>
      </c>
      <c r="H1687" s="7">
        <f t="shared" si="53"/>
        <v>1210.167497829824</v>
      </c>
    </row>
    <row r="1688" spans="1:8" x14ac:dyDescent="0.4">
      <c r="A1688">
        <v>1683</v>
      </c>
      <c r="B1688" t="str">
        <f>VLOOKUP($C1688,regios!$B:$E,4,0)</f>
        <v>High income</v>
      </c>
      <c r="C1688" t="s">
        <v>181</v>
      </c>
      <c r="D1688" t="s">
        <v>233</v>
      </c>
      <c r="E1688" t="b">
        <f t="shared" si="52"/>
        <v>1</v>
      </c>
      <c r="F1688" s="6">
        <v>180941701357.97049</v>
      </c>
      <c r="G1688" s="6">
        <v>4588599</v>
      </c>
      <c r="H1688" s="7">
        <f t="shared" si="53"/>
        <v>39432.886019887657</v>
      </c>
    </row>
    <row r="1689" spans="1:8" x14ac:dyDescent="0.4">
      <c r="A1689">
        <v>1684</v>
      </c>
      <c r="B1689" t="str">
        <f>VLOOKUP($C1689,regios!$B:$E,4,0)</f>
        <v>Lower middle income</v>
      </c>
      <c r="C1689" t="s">
        <v>182</v>
      </c>
      <c r="D1689" t="s">
        <v>233</v>
      </c>
      <c r="E1689" t="b">
        <f t="shared" si="52"/>
        <v>1</v>
      </c>
      <c r="F1689" s="6">
        <v>695295347.62153685</v>
      </c>
      <c r="G1689" s="6">
        <v>504619.00000000012</v>
      </c>
      <c r="H1689" s="7">
        <f t="shared" si="53"/>
        <v>1377.8620060313558</v>
      </c>
    </row>
    <row r="1690" spans="1:8" x14ac:dyDescent="0.4">
      <c r="A1690">
        <v>1685</v>
      </c>
      <c r="B1690" t="str">
        <f>VLOOKUP($C1690,regios!$B:$E,4,0)</f>
        <v>Low income</v>
      </c>
      <c r="C1690" t="s">
        <v>183</v>
      </c>
      <c r="D1690" t="s">
        <v>233</v>
      </c>
      <c r="E1690" t="b">
        <f t="shared" si="52"/>
        <v>1</v>
      </c>
      <c r="F1690" s="6">
        <v>2126679543.5862291</v>
      </c>
      <c r="G1690" s="6">
        <v>5939163</v>
      </c>
      <c r="H1690" s="7">
        <f t="shared" si="53"/>
        <v>358.07731553860856</v>
      </c>
    </row>
    <row r="1691" spans="1:8" x14ac:dyDescent="0.4">
      <c r="A1691">
        <v>1686</v>
      </c>
      <c r="B1691" t="str">
        <f>VLOOKUP($C1691,regios!$B:$E,4,0)</f>
        <v>Upper middle income</v>
      </c>
      <c r="C1691" t="s">
        <v>184</v>
      </c>
      <c r="D1691" t="s">
        <v>233</v>
      </c>
      <c r="E1691" t="b">
        <f t="shared" si="52"/>
        <v>1</v>
      </c>
      <c r="F1691" s="6">
        <v>17011750000</v>
      </c>
      <c r="G1691" s="6">
        <v>6044131</v>
      </c>
      <c r="H1691" s="7">
        <f t="shared" si="53"/>
        <v>2814.5898889352334</v>
      </c>
    </row>
    <row r="1692" spans="1:8" x14ac:dyDescent="0.4">
      <c r="A1692">
        <v>1687</v>
      </c>
      <c r="B1692" t="str">
        <f>VLOOKUP($C1692,regios!$B:$E,4,0)</f>
        <v>High income</v>
      </c>
      <c r="C1692" t="s">
        <v>185</v>
      </c>
      <c r="D1692" t="s">
        <v>233</v>
      </c>
      <c r="E1692" t="b">
        <f t="shared" si="52"/>
        <v>1</v>
      </c>
      <c r="F1692" s="6">
        <v>2185874623.597044</v>
      </c>
      <c r="G1692" s="6">
        <v>30372</v>
      </c>
      <c r="H1692" s="7">
        <f t="shared" si="53"/>
        <v>71970.058725044248</v>
      </c>
    </row>
    <row r="1693" spans="1:8" x14ac:dyDescent="0.4">
      <c r="A1693">
        <v>1688</v>
      </c>
      <c r="B1693" t="str">
        <f>VLOOKUP($C1693,regios!$B:$E,4,0)</f>
        <v>Low income</v>
      </c>
      <c r="C1693" t="s">
        <v>186</v>
      </c>
      <c r="D1693" t="s">
        <v>233</v>
      </c>
      <c r="E1693" t="b">
        <f t="shared" si="52"/>
        <v>0</v>
      </c>
      <c r="F1693" s="6" t="e">
        <v>#N/A</v>
      </c>
      <c r="G1693" s="6">
        <v>11118092</v>
      </c>
      <c r="H1693" s="7" t="e">
        <f t="shared" si="53"/>
        <v>#N/A</v>
      </c>
    </row>
    <row r="1694" spans="1:8" x14ac:dyDescent="0.4">
      <c r="A1694">
        <v>1689</v>
      </c>
      <c r="B1694" t="str">
        <f>VLOOKUP($C1694,regios!$B:$E,4,0)</f>
        <v>Upper middle income</v>
      </c>
      <c r="C1694" t="s">
        <v>187</v>
      </c>
      <c r="D1694" t="s">
        <v>233</v>
      </c>
      <c r="E1694" t="b">
        <f t="shared" si="52"/>
        <v>1</v>
      </c>
      <c r="F1694" s="6">
        <v>43170990616.472923</v>
      </c>
      <c r="G1694" s="6">
        <v>7381578.9999999991</v>
      </c>
      <c r="H1694" s="7">
        <f t="shared" si="53"/>
        <v>5848.476405451046</v>
      </c>
    </row>
    <row r="1695" spans="1:8" x14ac:dyDescent="0.4">
      <c r="A1695">
        <v>1690</v>
      </c>
      <c r="B1695" t="str">
        <f>VLOOKUP($C1695,regios!$B:$E,4,0)</f>
        <v>Low income</v>
      </c>
      <c r="C1695" t="s">
        <v>188</v>
      </c>
      <c r="D1695" t="s">
        <v>233</v>
      </c>
      <c r="E1695" t="b">
        <f t="shared" si="52"/>
        <v>0</v>
      </c>
      <c r="F1695" s="6" t="e">
        <v>#N/A</v>
      </c>
      <c r="G1695" s="6">
        <v>8417823</v>
      </c>
      <c r="H1695" s="7" t="e">
        <f t="shared" si="53"/>
        <v>#N/A</v>
      </c>
    </row>
    <row r="1696" spans="1:8" x14ac:dyDescent="0.4">
      <c r="A1696">
        <v>1691</v>
      </c>
      <c r="B1696" t="str">
        <f>VLOOKUP($C1696,regios!$B:$E,4,0)</f>
        <v>Lower middle income</v>
      </c>
      <c r="C1696" t="s">
        <v>189</v>
      </c>
      <c r="D1696" t="s">
        <v>233</v>
      </c>
      <c r="E1696" t="b">
        <f t="shared" si="52"/>
        <v>1</v>
      </c>
      <c r="F1696" s="6">
        <v>149146918.88861099</v>
      </c>
      <c r="G1696" s="6">
        <v>169845</v>
      </c>
      <c r="H1696" s="7">
        <f t="shared" si="53"/>
        <v>878.13546992028603</v>
      </c>
    </row>
    <row r="1697" spans="1:8" x14ac:dyDescent="0.4">
      <c r="A1697">
        <v>1692</v>
      </c>
      <c r="B1697" t="str">
        <f>VLOOKUP($C1697,regios!$B:$E,4,0)</f>
        <v>Upper middle income</v>
      </c>
      <c r="C1697" t="s">
        <v>190</v>
      </c>
      <c r="D1697" t="s">
        <v>233</v>
      </c>
      <c r="E1697" t="b">
        <f t="shared" si="52"/>
        <v>1</v>
      </c>
      <c r="F1697" s="6">
        <v>2936612021.857924</v>
      </c>
      <c r="G1697" s="6">
        <v>527946</v>
      </c>
      <c r="H1697" s="7">
        <f t="shared" si="53"/>
        <v>5562.3340679878702</v>
      </c>
    </row>
    <row r="1698" spans="1:8" x14ac:dyDescent="0.4">
      <c r="A1698">
        <v>1693</v>
      </c>
      <c r="B1698" t="str">
        <f>VLOOKUP($C1698,regios!$B:$E,4,0)</f>
        <v>High income</v>
      </c>
      <c r="C1698" t="s">
        <v>191</v>
      </c>
      <c r="D1698" t="s">
        <v>233</v>
      </c>
      <c r="E1698" t="b">
        <f t="shared" si="52"/>
        <v>1</v>
      </c>
      <c r="F1698" s="6">
        <v>86563986799.250473</v>
      </c>
      <c r="G1698" s="6">
        <v>5374622</v>
      </c>
      <c r="H1698" s="7">
        <f t="shared" si="53"/>
        <v>16106.0604446695</v>
      </c>
    </row>
    <row r="1699" spans="1:8" x14ac:dyDescent="0.4">
      <c r="A1699">
        <v>1694</v>
      </c>
      <c r="B1699" t="str">
        <f>VLOOKUP($C1699,regios!$B:$E,4,0)</f>
        <v>High income</v>
      </c>
      <c r="C1699" t="s">
        <v>192</v>
      </c>
      <c r="D1699" t="s">
        <v>233</v>
      </c>
      <c r="E1699" t="b">
        <f t="shared" si="52"/>
        <v>1</v>
      </c>
      <c r="F1699" s="6">
        <v>48067401207.397797</v>
      </c>
      <c r="G1699" s="6">
        <v>2018122</v>
      </c>
      <c r="H1699" s="7">
        <f t="shared" si="53"/>
        <v>23817.886732020066</v>
      </c>
    </row>
    <row r="1700" spans="1:8" x14ac:dyDescent="0.4">
      <c r="A1700">
        <v>1695</v>
      </c>
      <c r="B1700" t="str">
        <f>VLOOKUP($C1700,regios!$B:$E,4,0)</f>
        <v>High income</v>
      </c>
      <c r="C1700" t="s">
        <v>193</v>
      </c>
      <c r="D1700" t="s">
        <v>233</v>
      </c>
      <c r="E1700" t="b">
        <f t="shared" si="52"/>
        <v>1</v>
      </c>
      <c r="F1700" s="6">
        <v>491252589217.02081</v>
      </c>
      <c r="G1700" s="6">
        <v>9148092</v>
      </c>
      <c r="H1700" s="7">
        <f t="shared" si="53"/>
        <v>53700.005336306283</v>
      </c>
    </row>
    <row r="1701" spans="1:8" x14ac:dyDescent="0.4">
      <c r="A1701">
        <v>1696</v>
      </c>
      <c r="B1701" t="str">
        <f>VLOOKUP($C1701,regios!$B:$E,4,0)</f>
        <v>Lower middle income</v>
      </c>
      <c r="C1701" t="s">
        <v>194</v>
      </c>
      <c r="D1701" t="s">
        <v>233</v>
      </c>
      <c r="E1701" t="b">
        <f t="shared" si="52"/>
        <v>1</v>
      </c>
      <c r="F1701" s="6">
        <v>3469381231.49049</v>
      </c>
      <c r="G1701" s="6">
        <v>1084008</v>
      </c>
      <c r="H1701" s="7">
        <f t="shared" si="53"/>
        <v>3200.5125713929142</v>
      </c>
    </row>
    <row r="1702" spans="1:8" x14ac:dyDescent="0.4">
      <c r="A1702">
        <v>1697</v>
      </c>
      <c r="B1702" t="str">
        <f>VLOOKUP($C1702,regios!$B:$E,4,0)</f>
        <v>High income</v>
      </c>
      <c r="C1702" t="s">
        <v>195</v>
      </c>
      <c r="D1702" t="s">
        <v>233</v>
      </c>
      <c r="E1702" t="b">
        <f t="shared" si="52"/>
        <v>0</v>
      </c>
      <c r="F1702" s="6" t="e">
        <v>#N/A</v>
      </c>
      <c r="G1702" s="6">
        <v>33811</v>
      </c>
      <c r="H1702" s="7" t="e">
        <f t="shared" si="53"/>
        <v>#N/A</v>
      </c>
    </row>
    <row r="1703" spans="1:8" x14ac:dyDescent="0.4">
      <c r="A1703">
        <v>1698</v>
      </c>
      <c r="B1703" t="str">
        <f>VLOOKUP($C1703,regios!$B:$E,4,0)</f>
        <v>High income</v>
      </c>
      <c r="C1703" t="s">
        <v>196</v>
      </c>
      <c r="D1703" t="s">
        <v>233</v>
      </c>
      <c r="E1703" t="b">
        <f t="shared" si="52"/>
        <v>1</v>
      </c>
      <c r="F1703" s="6">
        <v>1077308813.8294539</v>
      </c>
      <c r="G1703" s="6">
        <v>85033</v>
      </c>
      <c r="H1703" s="7">
        <f t="shared" si="53"/>
        <v>12669.30266872219</v>
      </c>
    </row>
    <row r="1704" spans="1:8" x14ac:dyDescent="0.4">
      <c r="A1704">
        <v>1699</v>
      </c>
      <c r="B1704" t="str">
        <f>VLOOKUP($C1704,regios!$B:$E,4,0)</f>
        <v>Low income</v>
      </c>
      <c r="C1704" t="s">
        <v>197</v>
      </c>
      <c r="D1704" t="s">
        <v>233</v>
      </c>
      <c r="E1704" t="b">
        <f t="shared" si="52"/>
        <v>1</v>
      </c>
      <c r="F1704" s="6">
        <v>180030111358.57458</v>
      </c>
      <c r="G1704" s="6">
        <v>20703005</v>
      </c>
      <c r="H1704" s="7">
        <f t="shared" si="53"/>
        <v>8695.8444611579125</v>
      </c>
    </row>
    <row r="1705" spans="1:8" x14ac:dyDescent="0.4">
      <c r="A1705">
        <v>1700</v>
      </c>
      <c r="B1705" t="str">
        <f>VLOOKUP($C1705,regios!$B:$E,4,0)</f>
        <v>High income</v>
      </c>
      <c r="C1705" t="s">
        <v>198</v>
      </c>
      <c r="D1705" t="s">
        <v>233</v>
      </c>
      <c r="E1705" t="b">
        <f t="shared" si="52"/>
        <v>1</v>
      </c>
      <c r="F1705" s="6">
        <v>773489700</v>
      </c>
      <c r="G1705" s="6">
        <v>26268</v>
      </c>
      <c r="H1705" s="7">
        <f t="shared" si="53"/>
        <v>29446.082686158064</v>
      </c>
    </row>
    <row r="1706" spans="1:8" x14ac:dyDescent="0.4">
      <c r="A1706">
        <v>1701</v>
      </c>
      <c r="B1706" t="str">
        <f>VLOOKUP($C1706,regios!$B:$E,4,0)</f>
        <v>Low income</v>
      </c>
      <c r="C1706" t="s">
        <v>199</v>
      </c>
      <c r="D1706" t="s">
        <v>233</v>
      </c>
      <c r="E1706" t="b">
        <f t="shared" si="52"/>
        <v>1</v>
      </c>
      <c r="F1706" s="6">
        <v>8650137743.3254719</v>
      </c>
      <c r="G1706" s="6">
        <v>10722731</v>
      </c>
      <c r="H1706" s="7">
        <f t="shared" si="53"/>
        <v>806.71031879149746</v>
      </c>
    </row>
    <row r="1707" spans="1:8" x14ac:dyDescent="0.4">
      <c r="A1707">
        <v>1702</v>
      </c>
      <c r="B1707" t="str">
        <f>VLOOKUP($C1707,regios!$B:$E,4,0)</f>
        <v>Low income</v>
      </c>
      <c r="C1707" t="s">
        <v>200</v>
      </c>
      <c r="D1707" t="s">
        <v>233</v>
      </c>
      <c r="E1707" t="b">
        <f t="shared" si="52"/>
        <v>1</v>
      </c>
      <c r="F1707" s="6">
        <v>3759962853.2647591</v>
      </c>
      <c r="G1707" s="6">
        <v>6047537</v>
      </c>
      <c r="H1707" s="7">
        <f t="shared" si="53"/>
        <v>621.73457611995741</v>
      </c>
    </row>
    <row r="1708" spans="1:8" x14ac:dyDescent="0.4">
      <c r="A1708">
        <v>1703</v>
      </c>
      <c r="B1708" t="str">
        <f>VLOOKUP($C1708,regios!$B:$E,4,0)</f>
        <v>Upper middle income</v>
      </c>
      <c r="C1708" t="s">
        <v>201</v>
      </c>
      <c r="D1708" t="s">
        <v>233</v>
      </c>
      <c r="E1708" t="b">
        <f t="shared" si="52"/>
        <v>1</v>
      </c>
      <c r="F1708" s="6">
        <v>262942621455.05289</v>
      </c>
      <c r="G1708" s="6">
        <v>66826753.999999993</v>
      </c>
      <c r="H1708" s="7">
        <f t="shared" si="53"/>
        <v>3934.6909091986258</v>
      </c>
    </row>
    <row r="1709" spans="1:8" x14ac:dyDescent="0.4">
      <c r="A1709">
        <v>1704</v>
      </c>
      <c r="B1709" t="str">
        <f>VLOOKUP($C1709,regios!$B:$E,4,0)</f>
        <v>Lower middle income</v>
      </c>
      <c r="C1709" t="s">
        <v>202</v>
      </c>
      <c r="D1709" t="s">
        <v>233</v>
      </c>
      <c r="E1709" t="b">
        <f t="shared" si="52"/>
        <v>1</v>
      </c>
      <c r="F1709" s="6">
        <v>3719524180.7389002</v>
      </c>
      <c r="G1709" s="6">
        <v>7188391</v>
      </c>
      <c r="H1709" s="7">
        <f t="shared" si="53"/>
        <v>517.43487252417128</v>
      </c>
    </row>
    <row r="1710" spans="1:8" x14ac:dyDescent="0.4">
      <c r="A1710">
        <v>1705</v>
      </c>
      <c r="B1710" t="str">
        <f>VLOOKUP($C1710,regios!$B:$E,4,0)</f>
        <v>Upper middle income</v>
      </c>
      <c r="C1710" t="s">
        <v>203</v>
      </c>
      <c r="D1710" t="s">
        <v>233</v>
      </c>
      <c r="E1710" t="b">
        <f t="shared" si="52"/>
        <v>1</v>
      </c>
      <c r="F1710" s="6">
        <v>12664165103.189489</v>
      </c>
      <c r="G1710" s="6">
        <v>5024894</v>
      </c>
      <c r="H1710" s="7">
        <f t="shared" si="53"/>
        <v>2520.2850255526764</v>
      </c>
    </row>
    <row r="1711" spans="1:8" x14ac:dyDescent="0.4">
      <c r="A1711">
        <v>1706</v>
      </c>
      <c r="B1711" t="str">
        <f>VLOOKUP($C1711,regios!$B:$E,4,0)</f>
        <v>Lower middle income</v>
      </c>
      <c r="C1711" t="s">
        <v>204</v>
      </c>
      <c r="D1711" t="s">
        <v>233</v>
      </c>
      <c r="E1711" t="b">
        <f t="shared" si="52"/>
        <v>1</v>
      </c>
      <c r="F1711" s="6">
        <v>542795400</v>
      </c>
      <c r="G1711" s="6">
        <v>1019362</v>
      </c>
      <c r="H1711" s="7">
        <f t="shared" si="53"/>
        <v>532.48541734928313</v>
      </c>
    </row>
    <row r="1712" spans="1:8" x14ac:dyDescent="0.4">
      <c r="A1712">
        <v>1707</v>
      </c>
      <c r="B1712" t="str">
        <f>VLOOKUP($C1712,regios!$B:$E,4,0)</f>
        <v>Upper middle income</v>
      </c>
      <c r="C1712" t="s">
        <v>205</v>
      </c>
      <c r="D1712" t="s">
        <v>233</v>
      </c>
      <c r="E1712" t="b">
        <f t="shared" si="52"/>
        <v>1</v>
      </c>
      <c r="F1712" s="6">
        <v>298519024.14082032</v>
      </c>
      <c r="G1712" s="6">
        <v>106638</v>
      </c>
      <c r="H1712" s="7">
        <f t="shared" si="53"/>
        <v>2799.3681815189739</v>
      </c>
    </row>
    <row r="1713" spans="1:8" x14ac:dyDescent="0.4">
      <c r="A1713">
        <v>1708</v>
      </c>
      <c r="B1713" t="str">
        <f>VLOOKUP($C1713,regios!$B:$E,4,0)</f>
        <v>High income</v>
      </c>
      <c r="C1713" t="s">
        <v>206</v>
      </c>
      <c r="D1713" t="s">
        <v>233</v>
      </c>
      <c r="E1713" t="b">
        <f t="shared" si="52"/>
        <v>1</v>
      </c>
      <c r="F1713" s="6">
        <v>21641620049.935211</v>
      </c>
      <c r="G1713" s="6">
        <v>1384861</v>
      </c>
      <c r="H1713" s="7">
        <f t="shared" si="53"/>
        <v>15627.286817908231</v>
      </c>
    </row>
    <row r="1714" spans="1:8" x14ac:dyDescent="0.4">
      <c r="A1714">
        <v>1709</v>
      </c>
      <c r="B1714" t="str">
        <f>VLOOKUP($C1714,regios!$B:$E,4,0)</f>
        <v>Lower middle income</v>
      </c>
      <c r="C1714" t="s">
        <v>207</v>
      </c>
      <c r="D1714" t="s">
        <v>233</v>
      </c>
      <c r="E1714" t="b">
        <f t="shared" si="52"/>
        <v>1</v>
      </c>
      <c r="F1714" s="6">
        <v>38915353866.756989</v>
      </c>
      <c r="G1714" s="6">
        <v>10580395</v>
      </c>
      <c r="H1714" s="7">
        <f t="shared" si="53"/>
        <v>3678.062479402422</v>
      </c>
    </row>
    <row r="1715" spans="1:8" x14ac:dyDescent="0.4">
      <c r="A1715">
        <v>1710</v>
      </c>
      <c r="B1715" t="str">
        <f>VLOOKUP($C1715,regios!$B:$E,4,0)</f>
        <v>Upper middle income</v>
      </c>
      <c r="C1715" t="s">
        <v>208</v>
      </c>
      <c r="D1715" t="s">
        <v>233</v>
      </c>
      <c r="E1715" t="b">
        <f t="shared" si="52"/>
        <v>1</v>
      </c>
      <c r="F1715" s="6">
        <v>681321124295.91431</v>
      </c>
      <c r="G1715" s="6">
        <v>70158112</v>
      </c>
      <c r="H1715" s="7">
        <f t="shared" si="53"/>
        <v>9711.2237612083154</v>
      </c>
    </row>
    <row r="1716" spans="1:8" x14ac:dyDescent="0.4">
      <c r="A1716">
        <v>1711</v>
      </c>
      <c r="B1716" t="str">
        <f>VLOOKUP($C1716,regios!$B:$E,4,0)</f>
        <v>Upper middle income</v>
      </c>
      <c r="C1716" t="s">
        <v>209</v>
      </c>
      <c r="D1716" t="s">
        <v>233</v>
      </c>
      <c r="E1716" t="b">
        <f t="shared" si="52"/>
        <v>1</v>
      </c>
      <c r="F1716" s="6">
        <v>28450168.69276496</v>
      </c>
      <c r="G1716" s="6">
        <v>10149</v>
      </c>
      <c r="H1716" s="7">
        <f t="shared" si="53"/>
        <v>2803.2484671164607</v>
      </c>
    </row>
    <row r="1717" spans="1:8" x14ac:dyDescent="0.4">
      <c r="A1717">
        <v>1712</v>
      </c>
      <c r="B1717" t="str">
        <f>VLOOKUP($C1717,regios!$B:$E,4,0)</f>
        <v>Lower middle income</v>
      </c>
      <c r="C1717" t="s">
        <v>210</v>
      </c>
      <c r="D1717" t="s">
        <v>233</v>
      </c>
      <c r="E1717" t="b">
        <f t="shared" si="52"/>
        <v>1</v>
      </c>
      <c r="F1717" s="6">
        <v>21860434823.48077</v>
      </c>
      <c r="G1717" s="6">
        <v>41716497</v>
      </c>
      <c r="H1717" s="7">
        <f t="shared" si="53"/>
        <v>524.02374109889354</v>
      </c>
    </row>
    <row r="1718" spans="1:8" x14ac:dyDescent="0.4">
      <c r="A1718">
        <v>1713</v>
      </c>
      <c r="B1718" t="str">
        <f>VLOOKUP($C1718,regios!$B:$E,4,0)</f>
        <v>Low income</v>
      </c>
      <c r="C1718" t="s">
        <v>211</v>
      </c>
      <c r="D1718" t="s">
        <v>233</v>
      </c>
      <c r="E1718" t="b">
        <f t="shared" si="52"/>
        <v>1</v>
      </c>
      <c r="F1718" s="6">
        <v>11902564494.883341</v>
      </c>
      <c r="G1718" s="6">
        <v>29629804</v>
      </c>
      <c r="H1718" s="7">
        <f t="shared" si="53"/>
        <v>401.70918764374346</v>
      </c>
    </row>
    <row r="1719" spans="1:8" x14ac:dyDescent="0.4">
      <c r="A1719">
        <v>1714</v>
      </c>
      <c r="B1719" t="str">
        <f>VLOOKUP($C1719,regios!$B:$E,4,0)</f>
        <v>Lower middle income</v>
      </c>
      <c r="C1719" t="s">
        <v>212</v>
      </c>
      <c r="D1719" t="s">
        <v>233</v>
      </c>
      <c r="E1719" t="b">
        <f t="shared" si="52"/>
        <v>1</v>
      </c>
      <c r="F1719" s="6">
        <v>148733861386.13861</v>
      </c>
      <c r="G1719" s="6">
        <v>46509355</v>
      </c>
      <c r="H1719" s="7">
        <f t="shared" si="53"/>
        <v>3197.9342948561339</v>
      </c>
    </row>
    <row r="1720" spans="1:8" x14ac:dyDescent="0.4">
      <c r="A1720">
        <v>1715</v>
      </c>
      <c r="B1720" t="str">
        <f>VLOOKUP($C1720,regios!$B:$E,4,0)</f>
        <v>High income</v>
      </c>
      <c r="C1720" t="s">
        <v>213</v>
      </c>
      <c r="D1720" t="s">
        <v>233</v>
      </c>
      <c r="E1720" t="b">
        <f t="shared" si="52"/>
        <v>1</v>
      </c>
      <c r="F1720" s="6">
        <v>23797773024.399231</v>
      </c>
      <c r="G1720" s="6">
        <v>3328651</v>
      </c>
      <c r="H1720" s="7">
        <f t="shared" si="53"/>
        <v>7149.3746338679639</v>
      </c>
    </row>
    <row r="1721" spans="1:8" x14ac:dyDescent="0.4">
      <c r="A1721">
        <v>1716</v>
      </c>
      <c r="B1721" t="str">
        <f>VLOOKUP($C1721,regios!$B:$E,4,0)</f>
        <v>High income</v>
      </c>
      <c r="C1721" t="s">
        <v>214</v>
      </c>
      <c r="D1721" t="s">
        <v>233</v>
      </c>
      <c r="E1721" t="b">
        <f t="shared" si="52"/>
        <v>1</v>
      </c>
      <c r="F1721" s="6">
        <v>14474226905000</v>
      </c>
      <c r="G1721" s="6">
        <v>301231207</v>
      </c>
      <c r="H1721" s="7">
        <f t="shared" si="53"/>
        <v>48050.223777113504</v>
      </c>
    </row>
    <row r="1722" spans="1:8" x14ac:dyDescent="0.4">
      <c r="A1722">
        <v>1717</v>
      </c>
      <c r="B1722" t="str">
        <f>VLOOKUP($C1722,regios!$B:$E,4,0)</f>
        <v>Lower middle income</v>
      </c>
      <c r="C1722" t="s">
        <v>215</v>
      </c>
      <c r="D1722" t="s">
        <v>233</v>
      </c>
      <c r="E1722" t="b">
        <f t="shared" si="52"/>
        <v>1</v>
      </c>
      <c r="F1722" s="6">
        <v>22311393927.881721</v>
      </c>
      <c r="G1722" s="6">
        <v>26868000</v>
      </c>
      <c r="H1722" s="7">
        <f t="shared" si="53"/>
        <v>830.40769420432196</v>
      </c>
    </row>
    <row r="1723" spans="1:8" x14ac:dyDescent="0.4">
      <c r="A1723">
        <v>1718</v>
      </c>
      <c r="B1723" t="str">
        <f>VLOOKUP($C1723,regios!$B:$E,4,0)</f>
        <v>Upper middle income</v>
      </c>
      <c r="C1723" t="s">
        <v>216</v>
      </c>
      <c r="D1723" t="s">
        <v>233</v>
      </c>
      <c r="E1723" t="b">
        <f t="shared" si="52"/>
        <v>1</v>
      </c>
      <c r="F1723" s="6">
        <v>713596666.66666663</v>
      </c>
      <c r="G1723" s="6">
        <v>110824</v>
      </c>
      <c r="H1723" s="7">
        <f t="shared" si="53"/>
        <v>6439.0083976996557</v>
      </c>
    </row>
    <row r="1724" spans="1:8" x14ac:dyDescent="0.4">
      <c r="A1724">
        <v>1719</v>
      </c>
      <c r="B1724" t="str">
        <f>VLOOKUP($C1724,regios!$B:$E,4,0)</f>
        <v>High income</v>
      </c>
      <c r="C1724" t="s">
        <v>217</v>
      </c>
      <c r="D1724" t="s">
        <v>233</v>
      </c>
      <c r="E1724" t="b">
        <f t="shared" si="52"/>
        <v>0</v>
      </c>
      <c r="F1724" s="6" t="e">
        <v>#N/A</v>
      </c>
      <c r="G1724" s="6">
        <v>25191</v>
      </c>
      <c r="H1724" s="7" t="e">
        <f t="shared" si="53"/>
        <v>#N/A</v>
      </c>
    </row>
    <row r="1725" spans="1:8" x14ac:dyDescent="0.4">
      <c r="A1725">
        <v>1720</v>
      </c>
      <c r="B1725" t="str">
        <f>VLOOKUP($C1725,regios!$B:$E,4,0)</f>
        <v>High income</v>
      </c>
      <c r="C1725" t="s">
        <v>218</v>
      </c>
      <c r="D1725" t="s">
        <v>233</v>
      </c>
      <c r="E1725" t="b">
        <f t="shared" si="52"/>
        <v>1</v>
      </c>
      <c r="F1725" s="6">
        <v>4784000000</v>
      </c>
      <c r="G1725" s="6">
        <v>108337</v>
      </c>
      <c r="H1725" s="7">
        <f t="shared" si="53"/>
        <v>44158.505404432464</v>
      </c>
    </row>
    <row r="1726" spans="1:8" x14ac:dyDescent="0.4">
      <c r="A1726">
        <v>1721</v>
      </c>
      <c r="B1726" t="str">
        <f>VLOOKUP($C1726,regios!$B:$E,4,0)</f>
        <v>Lower middle income</v>
      </c>
      <c r="C1726" t="s">
        <v>219</v>
      </c>
      <c r="D1726" t="s">
        <v>233</v>
      </c>
      <c r="E1726" t="b">
        <f t="shared" si="52"/>
        <v>1</v>
      </c>
      <c r="F1726" s="6">
        <v>77414425532.245163</v>
      </c>
      <c r="G1726" s="6">
        <v>84762269</v>
      </c>
      <c r="H1726" s="7">
        <f t="shared" si="53"/>
        <v>913.31233160175509</v>
      </c>
    </row>
    <row r="1727" spans="1:8" x14ac:dyDescent="0.4">
      <c r="A1727">
        <v>1722</v>
      </c>
      <c r="B1727" t="str">
        <f>VLOOKUP($C1727,regios!$B:$E,4,0)</f>
        <v>Lower middle income</v>
      </c>
      <c r="C1727" t="s">
        <v>220</v>
      </c>
      <c r="D1727" t="s">
        <v>233</v>
      </c>
      <c r="E1727" t="b">
        <f t="shared" si="52"/>
        <v>1</v>
      </c>
      <c r="F1727" s="6">
        <v>516392922.51372778</v>
      </c>
      <c r="G1727" s="6">
        <v>228345</v>
      </c>
      <c r="H1727" s="7">
        <f t="shared" si="53"/>
        <v>2261.4592941107876</v>
      </c>
    </row>
    <row r="1728" spans="1:8" x14ac:dyDescent="0.4">
      <c r="A1728">
        <v>1723</v>
      </c>
      <c r="B1728" t="str">
        <f>VLOOKUP($C1728,regios!$B:$E,4,0)</f>
        <v>Lower middle income</v>
      </c>
      <c r="C1728" t="s">
        <v>221</v>
      </c>
      <c r="D1728" t="s">
        <v>233</v>
      </c>
      <c r="E1728" t="b">
        <f t="shared" si="52"/>
        <v>1</v>
      </c>
      <c r="F1728" s="6">
        <v>573548459.83337152</v>
      </c>
      <c r="G1728" s="6">
        <v>190478</v>
      </c>
      <c r="H1728" s="7">
        <f t="shared" si="53"/>
        <v>3011.1008086675183</v>
      </c>
    </row>
    <row r="1729" spans="1:8" x14ac:dyDescent="0.4">
      <c r="A1729">
        <v>1724</v>
      </c>
      <c r="B1729" t="str">
        <f>VLOOKUP($C1729,regios!$B:$E,4,0)</f>
        <v>Upper middle income</v>
      </c>
      <c r="C1729" t="s">
        <v>222</v>
      </c>
      <c r="D1729" t="s">
        <v>233</v>
      </c>
      <c r="E1729" t="b">
        <f t="shared" si="52"/>
        <v>0</v>
      </c>
      <c r="F1729" s="6" t="e">
        <v>#N/A</v>
      </c>
      <c r="G1729" s="6">
        <v>1733404</v>
      </c>
      <c r="H1729" s="7" t="e">
        <f t="shared" si="53"/>
        <v>#N/A</v>
      </c>
    </row>
    <row r="1730" spans="1:8" x14ac:dyDescent="0.4">
      <c r="A1730">
        <v>1725</v>
      </c>
      <c r="B1730" t="str">
        <f>VLOOKUP($C1730,regios!$B:$E,4,0)</f>
        <v>Low income</v>
      </c>
      <c r="C1730" t="s">
        <v>223</v>
      </c>
      <c r="D1730" t="s">
        <v>233</v>
      </c>
      <c r="E1730" t="b">
        <f t="shared" si="52"/>
        <v>1</v>
      </c>
      <c r="F1730" s="6">
        <v>21650528638.368698</v>
      </c>
      <c r="G1730" s="6">
        <v>22641538</v>
      </c>
      <c r="H1730" s="7">
        <f t="shared" si="53"/>
        <v>956.23047508383479</v>
      </c>
    </row>
    <row r="1731" spans="1:8" x14ac:dyDescent="0.4">
      <c r="A1731">
        <v>1726</v>
      </c>
      <c r="B1731" t="str">
        <f>VLOOKUP($C1731,regios!$B:$E,4,0)</f>
        <v>Upper middle income</v>
      </c>
      <c r="C1731" t="s">
        <v>224</v>
      </c>
      <c r="D1731" t="s">
        <v>233</v>
      </c>
      <c r="E1731" t="b">
        <f t="shared" si="52"/>
        <v>1</v>
      </c>
      <c r="F1731" s="6">
        <v>333077117253.68378</v>
      </c>
      <c r="G1731" s="6">
        <v>49996094</v>
      </c>
      <c r="H1731" s="7">
        <f t="shared" si="53"/>
        <v>6662.0627854184722</v>
      </c>
    </row>
    <row r="1732" spans="1:8" x14ac:dyDescent="0.4">
      <c r="A1732">
        <v>1727</v>
      </c>
      <c r="B1732" t="str">
        <f>VLOOKUP($C1732,regios!$B:$E,4,0)</f>
        <v>Lower middle income</v>
      </c>
      <c r="C1732" t="s">
        <v>225</v>
      </c>
      <c r="D1732" t="s">
        <v>233</v>
      </c>
      <c r="E1732" t="b">
        <f t="shared" si="52"/>
        <v>1</v>
      </c>
      <c r="F1732" s="6">
        <v>14056957976.26483</v>
      </c>
      <c r="G1732" s="6">
        <v>12402073</v>
      </c>
      <c r="H1732" s="7">
        <f t="shared" si="53"/>
        <v>1133.4361583152131</v>
      </c>
    </row>
    <row r="1733" spans="1:8" x14ac:dyDescent="0.4">
      <c r="A1733">
        <v>1728</v>
      </c>
      <c r="B1733" t="str">
        <f>VLOOKUP($C1733,regios!$B:$E,4,0)</f>
        <v>Lower middle income</v>
      </c>
      <c r="C1733" t="s">
        <v>226</v>
      </c>
      <c r="D1733" t="s">
        <v>233</v>
      </c>
      <c r="E1733" t="b">
        <f t="shared" si="52"/>
        <v>1</v>
      </c>
      <c r="F1733" s="6">
        <v>5291950100</v>
      </c>
      <c r="G1733" s="6">
        <v>12450568</v>
      </c>
      <c r="H1733" s="7">
        <f t="shared" si="53"/>
        <v>425.03684169268422</v>
      </c>
    </row>
    <row r="1734" spans="1:8" x14ac:dyDescent="0.4">
      <c r="A1734">
        <v>1729</v>
      </c>
      <c r="B1734" t="str">
        <f>VLOOKUP($C1734,regios!$B:$E,4,0)</f>
        <v>High income</v>
      </c>
      <c r="C1734" t="s">
        <v>10</v>
      </c>
      <c r="D1734" t="s">
        <v>234</v>
      </c>
      <c r="E1734" t="b">
        <f t="shared" si="52"/>
        <v>1</v>
      </c>
      <c r="F1734" s="6">
        <v>2843024581.0055871</v>
      </c>
      <c r="G1734" s="6">
        <v>97996</v>
      </c>
      <c r="H1734" s="7">
        <f t="shared" si="53"/>
        <v>29011.639056753203</v>
      </c>
    </row>
    <row r="1735" spans="1:8" x14ac:dyDescent="0.4">
      <c r="A1735">
        <v>1730</v>
      </c>
      <c r="B1735" t="str">
        <f>VLOOKUP($C1735,regios!$B:$E,4,0)</f>
        <v>Low income</v>
      </c>
      <c r="C1735" t="s">
        <v>12</v>
      </c>
      <c r="D1735" t="s">
        <v>234</v>
      </c>
      <c r="E1735" t="b">
        <f t="shared" ref="E1735:E1798" si="54">NOT(ISERROR(F1735))</f>
        <v>1</v>
      </c>
      <c r="F1735" s="6">
        <v>10109296957.656919</v>
      </c>
      <c r="G1735" s="6">
        <v>26427199</v>
      </c>
      <c r="H1735" s="7">
        <f t="shared" ref="H1735:H1798" si="55">F1735/G1735</f>
        <v>382.53380381541456</v>
      </c>
    </row>
    <row r="1736" spans="1:8" x14ac:dyDescent="0.4">
      <c r="A1736">
        <v>1731</v>
      </c>
      <c r="B1736" t="str">
        <f>VLOOKUP($C1736,regios!$B:$E,4,0)</f>
        <v>Lower middle income</v>
      </c>
      <c r="C1736" t="s">
        <v>13</v>
      </c>
      <c r="D1736" t="s">
        <v>234</v>
      </c>
      <c r="E1736" t="b">
        <f t="shared" si="54"/>
        <v>1</v>
      </c>
      <c r="F1736" s="6">
        <v>88538664884.26503</v>
      </c>
      <c r="G1736" s="6">
        <v>21691522</v>
      </c>
      <c r="H1736" s="7">
        <f t="shared" si="55"/>
        <v>4081.7174970140422</v>
      </c>
    </row>
    <row r="1737" spans="1:8" x14ac:dyDescent="0.4">
      <c r="A1737">
        <v>1732</v>
      </c>
      <c r="B1737" t="str">
        <f>VLOOKUP($C1737,regios!$B:$E,4,0)</f>
        <v>Upper middle income</v>
      </c>
      <c r="C1737" t="s">
        <v>14</v>
      </c>
      <c r="D1737" t="s">
        <v>234</v>
      </c>
      <c r="E1737" t="b">
        <f t="shared" si="54"/>
        <v>1</v>
      </c>
      <c r="F1737" s="6">
        <v>12881352893.685511</v>
      </c>
      <c r="G1737" s="6">
        <v>2947314</v>
      </c>
      <c r="H1737" s="7">
        <f t="shared" si="55"/>
        <v>4370.5397163944899</v>
      </c>
    </row>
    <row r="1738" spans="1:8" x14ac:dyDescent="0.4">
      <c r="A1738">
        <v>1733</v>
      </c>
      <c r="B1738" t="str">
        <f>VLOOKUP($C1738,regios!$B:$E,4,0)</f>
        <v>High income</v>
      </c>
      <c r="C1738" t="s">
        <v>15</v>
      </c>
      <c r="D1738" t="s">
        <v>234</v>
      </c>
      <c r="E1738" t="b">
        <f t="shared" si="54"/>
        <v>1</v>
      </c>
      <c r="F1738" s="6">
        <v>4085780202.8783832</v>
      </c>
      <c r="G1738" s="6">
        <v>76055</v>
      </c>
      <c r="H1738" s="7">
        <f t="shared" si="55"/>
        <v>53721.388506717289</v>
      </c>
    </row>
    <row r="1739" spans="1:8" x14ac:dyDescent="0.4">
      <c r="A1739">
        <v>1734</v>
      </c>
      <c r="B1739" t="str">
        <f>VLOOKUP($C1739,regios!$B:$E,4,0)</f>
        <v>High income</v>
      </c>
      <c r="C1739" t="s">
        <v>16</v>
      </c>
      <c r="D1739" t="s">
        <v>234</v>
      </c>
      <c r="E1739" t="b">
        <f t="shared" si="54"/>
        <v>1</v>
      </c>
      <c r="F1739" s="6">
        <v>315474615738.59772</v>
      </c>
      <c r="G1739" s="6">
        <v>6988685.0000000009</v>
      </c>
      <c r="H1739" s="7">
        <f t="shared" si="55"/>
        <v>45140.769077243815</v>
      </c>
    </row>
    <row r="1740" spans="1:8" x14ac:dyDescent="0.4">
      <c r="A1740">
        <v>1735</v>
      </c>
      <c r="B1740" t="str">
        <f>VLOOKUP($C1740,regios!$B:$E,4,0)</f>
        <v>Upper middle income</v>
      </c>
      <c r="C1740" t="s">
        <v>17</v>
      </c>
      <c r="D1740" t="s">
        <v>234</v>
      </c>
      <c r="E1740" t="b">
        <f t="shared" si="54"/>
        <v>1</v>
      </c>
      <c r="F1740" s="6">
        <v>361558037110.41931</v>
      </c>
      <c r="G1740" s="6">
        <v>40273769</v>
      </c>
      <c r="H1740" s="7">
        <f t="shared" si="55"/>
        <v>8977.5068509336506</v>
      </c>
    </row>
    <row r="1741" spans="1:8" x14ac:dyDescent="0.4">
      <c r="A1741">
        <v>1736</v>
      </c>
      <c r="B1741" t="str">
        <f>VLOOKUP($C1741,regios!$B:$E,4,0)</f>
        <v>Upper middle income</v>
      </c>
      <c r="C1741" t="s">
        <v>18</v>
      </c>
      <c r="D1741" t="s">
        <v>234</v>
      </c>
      <c r="E1741" t="b">
        <f t="shared" si="54"/>
        <v>1</v>
      </c>
      <c r="F1741" s="6">
        <v>11662040713.875311</v>
      </c>
      <c r="G1741" s="6">
        <v>2983421</v>
      </c>
      <c r="H1741" s="7">
        <f t="shared" si="55"/>
        <v>3908.9490601143152</v>
      </c>
    </row>
    <row r="1742" spans="1:8" x14ac:dyDescent="0.4">
      <c r="A1742">
        <v>1737</v>
      </c>
      <c r="B1742" t="str">
        <f>VLOOKUP($C1742,regios!$B:$E,4,0)</f>
        <v>High income</v>
      </c>
      <c r="C1742" t="s">
        <v>19</v>
      </c>
      <c r="D1742" t="s">
        <v>234</v>
      </c>
      <c r="E1742" t="b">
        <f t="shared" si="54"/>
        <v>1</v>
      </c>
      <c r="F1742" s="6">
        <v>560000000</v>
      </c>
      <c r="G1742" s="6">
        <v>55891</v>
      </c>
      <c r="H1742" s="7">
        <f t="shared" si="55"/>
        <v>10019.502245442021</v>
      </c>
    </row>
    <row r="1743" spans="1:8" x14ac:dyDescent="0.4">
      <c r="A1743">
        <v>1738</v>
      </c>
      <c r="B1743" t="str">
        <f>VLOOKUP($C1743,regios!$B:$E,4,0)</f>
        <v>High income</v>
      </c>
      <c r="C1743" t="s">
        <v>20</v>
      </c>
      <c r="D1743" t="s">
        <v>234</v>
      </c>
      <c r="E1743" t="b">
        <f t="shared" si="54"/>
        <v>1</v>
      </c>
      <c r="F1743" s="6">
        <v>1370070370.3703699</v>
      </c>
      <c r="G1743" s="6">
        <v>83251</v>
      </c>
      <c r="H1743" s="7">
        <f t="shared" si="55"/>
        <v>16457.104063258939</v>
      </c>
    </row>
    <row r="1744" spans="1:8" x14ac:dyDescent="0.4">
      <c r="A1744">
        <v>1739</v>
      </c>
      <c r="B1744" t="str">
        <f>VLOOKUP($C1744,regios!$B:$E,4,0)</f>
        <v>High income</v>
      </c>
      <c r="C1744" t="s">
        <v>21</v>
      </c>
      <c r="D1744" t="s">
        <v>234</v>
      </c>
      <c r="E1744" t="b">
        <f t="shared" si="54"/>
        <v>1</v>
      </c>
      <c r="F1744" s="6">
        <v>1056112427190.377</v>
      </c>
      <c r="G1744" s="6">
        <v>21249199</v>
      </c>
      <c r="H1744" s="7">
        <f t="shared" si="55"/>
        <v>49701.281784333471</v>
      </c>
    </row>
    <row r="1745" spans="1:8" x14ac:dyDescent="0.4">
      <c r="A1745">
        <v>1740</v>
      </c>
      <c r="B1745" t="str">
        <f>VLOOKUP($C1745,regios!$B:$E,4,0)</f>
        <v>High income</v>
      </c>
      <c r="C1745" t="s">
        <v>22</v>
      </c>
      <c r="D1745" t="s">
        <v>234</v>
      </c>
      <c r="E1745" t="b">
        <f t="shared" si="54"/>
        <v>1</v>
      </c>
      <c r="F1745" s="6">
        <v>432051935642.94531</v>
      </c>
      <c r="G1745" s="6">
        <v>8321496</v>
      </c>
      <c r="H1745" s="7">
        <f t="shared" si="55"/>
        <v>51919.983575422651</v>
      </c>
    </row>
    <row r="1746" spans="1:8" x14ac:dyDescent="0.4">
      <c r="A1746">
        <v>1741</v>
      </c>
      <c r="B1746" t="str">
        <f>VLOOKUP($C1746,regios!$B:$E,4,0)</f>
        <v>Upper middle income</v>
      </c>
      <c r="C1746" t="s">
        <v>23</v>
      </c>
      <c r="D1746" t="s">
        <v>234</v>
      </c>
      <c r="E1746" t="b">
        <f t="shared" si="54"/>
        <v>1</v>
      </c>
      <c r="F1746" s="6">
        <v>48851293785.448257</v>
      </c>
      <c r="G1746" s="6">
        <v>8763400</v>
      </c>
      <c r="H1746" s="7">
        <f t="shared" si="55"/>
        <v>5574.4681043257478</v>
      </c>
    </row>
    <row r="1747" spans="1:8" x14ac:dyDescent="0.4">
      <c r="A1747">
        <v>1742</v>
      </c>
      <c r="B1747" t="str">
        <f>VLOOKUP($C1747,regios!$B:$E,4,0)</f>
        <v>Low income</v>
      </c>
      <c r="C1747" t="s">
        <v>24</v>
      </c>
      <c r="D1747" t="s">
        <v>234</v>
      </c>
      <c r="E1747" t="b">
        <f t="shared" si="54"/>
        <v>1</v>
      </c>
      <c r="F1747" s="6">
        <v>1611835857.045881</v>
      </c>
      <c r="G1747" s="6">
        <v>8278108.9999999991</v>
      </c>
      <c r="H1747" s="7">
        <f t="shared" si="55"/>
        <v>194.7106346444437</v>
      </c>
    </row>
    <row r="1748" spans="1:8" x14ac:dyDescent="0.4">
      <c r="A1748">
        <v>1743</v>
      </c>
      <c r="B1748" t="str">
        <f>VLOOKUP($C1748,regios!$B:$E,4,0)</f>
        <v>High income</v>
      </c>
      <c r="C1748" t="s">
        <v>25</v>
      </c>
      <c r="D1748" t="s">
        <v>234</v>
      </c>
      <c r="E1748" t="b">
        <f t="shared" si="54"/>
        <v>1</v>
      </c>
      <c r="F1748" s="6">
        <v>517328087920.078</v>
      </c>
      <c r="G1748" s="6">
        <v>10709973</v>
      </c>
      <c r="H1748" s="7">
        <f t="shared" si="55"/>
        <v>48303.397956285975</v>
      </c>
    </row>
    <row r="1749" spans="1:8" x14ac:dyDescent="0.4">
      <c r="A1749">
        <v>1744</v>
      </c>
      <c r="B1749" t="str">
        <f>VLOOKUP($C1749,regios!$B:$E,4,0)</f>
        <v>Lower middle income</v>
      </c>
      <c r="C1749" t="s">
        <v>26</v>
      </c>
      <c r="D1749" t="s">
        <v>234</v>
      </c>
      <c r="E1749" t="b">
        <f t="shared" si="54"/>
        <v>1</v>
      </c>
      <c r="F1749" s="6">
        <v>9787734526.2396507</v>
      </c>
      <c r="G1749" s="6">
        <v>8906469</v>
      </c>
      <c r="H1749" s="7">
        <f t="shared" si="55"/>
        <v>1098.9466786713849</v>
      </c>
    </row>
    <row r="1750" spans="1:8" x14ac:dyDescent="0.4">
      <c r="A1750">
        <v>1745</v>
      </c>
      <c r="B1750" t="str">
        <f>VLOOKUP($C1750,regios!$B:$E,4,0)</f>
        <v>Low income</v>
      </c>
      <c r="C1750" t="s">
        <v>27</v>
      </c>
      <c r="D1750" t="s">
        <v>234</v>
      </c>
      <c r="E1750" t="b">
        <f t="shared" si="54"/>
        <v>1</v>
      </c>
      <c r="F1750" s="6">
        <v>9451435490.1146736</v>
      </c>
      <c r="G1750" s="6">
        <v>15197915</v>
      </c>
      <c r="H1750" s="7">
        <f t="shared" si="55"/>
        <v>621.8902717981166</v>
      </c>
    </row>
    <row r="1751" spans="1:8" x14ac:dyDescent="0.4">
      <c r="A1751">
        <v>1746</v>
      </c>
      <c r="B1751" t="str">
        <f>VLOOKUP($C1751,regios!$B:$E,4,0)</f>
        <v>Lower middle income</v>
      </c>
      <c r="C1751" t="s">
        <v>28</v>
      </c>
      <c r="D1751" t="s">
        <v>234</v>
      </c>
      <c r="E1751" t="b">
        <f t="shared" si="54"/>
        <v>1</v>
      </c>
      <c r="F1751" s="6">
        <v>91631278239.323715</v>
      </c>
      <c r="G1751" s="6">
        <v>145421318</v>
      </c>
      <c r="H1751" s="7">
        <f t="shared" si="55"/>
        <v>630.10897920292348</v>
      </c>
    </row>
    <row r="1752" spans="1:8" x14ac:dyDescent="0.4">
      <c r="A1752">
        <v>1747</v>
      </c>
      <c r="B1752" t="str">
        <f>VLOOKUP($C1752,regios!$B:$E,4,0)</f>
        <v>Upper middle income</v>
      </c>
      <c r="C1752" t="s">
        <v>29</v>
      </c>
      <c r="D1752" t="s">
        <v>234</v>
      </c>
      <c r="E1752" t="b">
        <f t="shared" si="54"/>
        <v>1</v>
      </c>
      <c r="F1752" s="6">
        <v>54480684188.444237</v>
      </c>
      <c r="G1752" s="6">
        <v>7492561</v>
      </c>
      <c r="H1752" s="7">
        <f t="shared" si="55"/>
        <v>7271.3033885802515</v>
      </c>
    </row>
    <row r="1753" spans="1:8" x14ac:dyDescent="0.4">
      <c r="A1753">
        <v>1748</v>
      </c>
      <c r="B1753" t="str">
        <f>VLOOKUP($C1753,regios!$B:$E,4,0)</f>
        <v>High income</v>
      </c>
      <c r="C1753" t="s">
        <v>30</v>
      </c>
      <c r="D1753" t="s">
        <v>234</v>
      </c>
      <c r="E1753" t="b">
        <f t="shared" si="54"/>
        <v>1</v>
      </c>
      <c r="F1753" s="6">
        <v>25710904255.319149</v>
      </c>
      <c r="G1753" s="6">
        <v>1110343</v>
      </c>
      <c r="H1753" s="7">
        <f t="shared" si="55"/>
        <v>23155.821449155035</v>
      </c>
    </row>
    <row r="1754" spans="1:8" x14ac:dyDescent="0.4">
      <c r="A1754">
        <v>1749</v>
      </c>
      <c r="B1754" t="str">
        <f>VLOOKUP($C1754,regios!$B:$E,4,0)</f>
        <v>High income</v>
      </c>
      <c r="C1754" t="s">
        <v>31</v>
      </c>
      <c r="D1754" t="s">
        <v>234</v>
      </c>
      <c r="E1754" t="b">
        <f t="shared" si="54"/>
        <v>1</v>
      </c>
      <c r="F1754" s="6">
        <v>10526000000</v>
      </c>
      <c r="G1754" s="6">
        <v>362795</v>
      </c>
      <c r="H1754" s="7">
        <f t="shared" si="55"/>
        <v>29013.630287076725</v>
      </c>
    </row>
    <row r="1755" spans="1:8" x14ac:dyDescent="0.4">
      <c r="A1755">
        <v>1750</v>
      </c>
      <c r="B1755" t="str">
        <f>VLOOKUP($C1755,regios!$B:$E,4,0)</f>
        <v>Upper middle income</v>
      </c>
      <c r="C1755" t="s">
        <v>32</v>
      </c>
      <c r="D1755" t="s">
        <v>234</v>
      </c>
      <c r="E1755" t="b">
        <f t="shared" si="54"/>
        <v>1</v>
      </c>
      <c r="F1755" s="6">
        <v>19112796623.1175</v>
      </c>
      <c r="G1755" s="6">
        <v>3943392</v>
      </c>
      <c r="H1755" s="7">
        <f t="shared" si="55"/>
        <v>4846.7909411789396</v>
      </c>
    </row>
    <row r="1756" spans="1:8" x14ac:dyDescent="0.4">
      <c r="A1756">
        <v>1751</v>
      </c>
      <c r="B1756" t="str">
        <f>VLOOKUP($C1756,regios!$B:$E,4,0)</f>
        <v>Upper middle income</v>
      </c>
      <c r="C1756" t="s">
        <v>33</v>
      </c>
      <c r="D1756" t="s">
        <v>234</v>
      </c>
      <c r="E1756" t="b">
        <f t="shared" si="54"/>
        <v>1</v>
      </c>
      <c r="F1756" s="6">
        <v>60752106347.125999</v>
      </c>
      <c r="G1756" s="6">
        <v>9527985</v>
      </c>
      <c r="H1756" s="7">
        <f t="shared" si="55"/>
        <v>6376.1756916206314</v>
      </c>
    </row>
    <row r="1757" spans="1:8" x14ac:dyDescent="0.4">
      <c r="A1757">
        <v>1752</v>
      </c>
      <c r="B1757" t="str">
        <f>VLOOKUP($C1757,regios!$B:$E,4,0)</f>
        <v>Upper middle income</v>
      </c>
      <c r="C1757" t="s">
        <v>34</v>
      </c>
      <c r="D1757" t="s">
        <v>234</v>
      </c>
      <c r="E1757" t="b">
        <f t="shared" si="54"/>
        <v>1</v>
      </c>
      <c r="F1757" s="6">
        <v>1731921564.0667</v>
      </c>
      <c r="G1757" s="6">
        <v>305671</v>
      </c>
      <c r="H1757" s="7">
        <f t="shared" si="55"/>
        <v>5665.966231885589</v>
      </c>
    </row>
    <row r="1758" spans="1:8" x14ac:dyDescent="0.4">
      <c r="A1758">
        <v>1753</v>
      </c>
      <c r="B1758" t="str">
        <f>VLOOKUP($C1758,regios!$B:$E,4,0)</f>
        <v>High income</v>
      </c>
      <c r="C1758" t="s">
        <v>35</v>
      </c>
      <c r="D1758" t="s">
        <v>234</v>
      </c>
      <c r="E1758" t="b">
        <f t="shared" si="54"/>
        <v>1</v>
      </c>
      <c r="F1758" s="6">
        <v>6980000000</v>
      </c>
      <c r="G1758" s="6">
        <v>65272.999999999993</v>
      </c>
      <c r="H1758" s="7">
        <f t="shared" si="55"/>
        <v>106935.48634197908</v>
      </c>
    </row>
    <row r="1759" spans="1:8" x14ac:dyDescent="0.4">
      <c r="A1759">
        <v>1754</v>
      </c>
      <c r="B1759" t="str">
        <f>VLOOKUP($C1759,regios!$B:$E,4,0)</f>
        <v>Lower middle income</v>
      </c>
      <c r="C1759" t="s">
        <v>36</v>
      </c>
      <c r="D1759" t="s">
        <v>234</v>
      </c>
      <c r="E1759" t="b">
        <f t="shared" si="54"/>
        <v>1</v>
      </c>
      <c r="F1759" s="6">
        <v>16674276285.89558</v>
      </c>
      <c r="G1759" s="6">
        <v>9880593</v>
      </c>
      <c r="H1759" s="7">
        <f t="shared" si="55"/>
        <v>1687.5784971504827</v>
      </c>
    </row>
    <row r="1760" spans="1:8" x14ac:dyDescent="0.4">
      <c r="A1760">
        <v>1755</v>
      </c>
      <c r="B1760" t="str">
        <f>VLOOKUP($C1760,regios!$B:$E,4,0)</f>
        <v>Upper middle income</v>
      </c>
      <c r="C1760" t="s">
        <v>37</v>
      </c>
      <c r="D1760" t="s">
        <v>234</v>
      </c>
      <c r="E1760" t="b">
        <f t="shared" si="54"/>
        <v>1</v>
      </c>
      <c r="F1760" s="6">
        <v>1695855083552.054</v>
      </c>
      <c r="G1760" s="6">
        <v>192672317</v>
      </c>
      <c r="H1760" s="7">
        <f t="shared" si="55"/>
        <v>8801.7578755335871</v>
      </c>
    </row>
    <row r="1761" spans="1:8" x14ac:dyDescent="0.4">
      <c r="A1761">
        <v>1756</v>
      </c>
      <c r="B1761" t="str">
        <f>VLOOKUP($C1761,regios!$B:$E,4,0)</f>
        <v>High income</v>
      </c>
      <c r="C1761" t="s">
        <v>38</v>
      </c>
      <c r="D1761" t="s">
        <v>234</v>
      </c>
      <c r="E1761" t="b">
        <f t="shared" si="54"/>
        <v>1</v>
      </c>
      <c r="F1761" s="6">
        <v>4785250000</v>
      </c>
      <c r="G1761" s="6">
        <v>272635</v>
      </c>
      <c r="H1761" s="7">
        <f t="shared" si="55"/>
        <v>17551.855044289983</v>
      </c>
    </row>
    <row r="1762" spans="1:8" x14ac:dyDescent="0.4">
      <c r="A1762">
        <v>1757</v>
      </c>
      <c r="B1762" t="str">
        <f>VLOOKUP($C1762,regios!$B:$E,4,0)</f>
        <v>High income</v>
      </c>
      <c r="C1762" t="s">
        <v>39</v>
      </c>
      <c r="D1762" t="s">
        <v>234</v>
      </c>
      <c r="E1762" t="b">
        <f t="shared" si="54"/>
        <v>1</v>
      </c>
      <c r="F1762" s="6">
        <v>14393434224.75968</v>
      </c>
      <c r="G1762" s="6">
        <v>384568</v>
      </c>
      <c r="H1762" s="7">
        <f t="shared" si="55"/>
        <v>37427.540057310231</v>
      </c>
    </row>
    <row r="1763" spans="1:8" x14ac:dyDescent="0.4">
      <c r="A1763">
        <v>1758</v>
      </c>
      <c r="B1763" t="str">
        <f>VLOOKUP($C1763,regios!$B:$E,4,0)</f>
        <v>Lower middle income</v>
      </c>
      <c r="C1763" t="s">
        <v>40</v>
      </c>
      <c r="D1763" t="s">
        <v>234</v>
      </c>
      <c r="E1763" t="b">
        <f t="shared" si="54"/>
        <v>1</v>
      </c>
      <c r="F1763" s="6">
        <v>1227809270.4494541</v>
      </c>
      <c r="G1763" s="6">
        <v>689737</v>
      </c>
      <c r="H1763" s="7">
        <f t="shared" si="55"/>
        <v>1780.1122318354012</v>
      </c>
    </row>
    <row r="1764" spans="1:8" x14ac:dyDescent="0.4">
      <c r="A1764">
        <v>1759</v>
      </c>
      <c r="B1764" t="str">
        <f>VLOOKUP($C1764,regios!$B:$E,4,0)</f>
        <v>Upper middle income</v>
      </c>
      <c r="C1764" t="s">
        <v>41</v>
      </c>
      <c r="D1764" t="s">
        <v>234</v>
      </c>
      <c r="E1764" t="b">
        <f t="shared" si="54"/>
        <v>1</v>
      </c>
      <c r="F1764" s="6">
        <v>10730829116.410509</v>
      </c>
      <c r="G1764" s="6">
        <v>2007320</v>
      </c>
      <c r="H1764" s="7">
        <f t="shared" si="55"/>
        <v>5345.8487517737622</v>
      </c>
    </row>
    <row r="1765" spans="1:8" x14ac:dyDescent="0.4">
      <c r="A1765">
        <v>1760</v>
      </c>
      <c r="B1765" t="str">
        <f>VLOOKUP($C1765,regios!$B:$E,4,0)</f>
        <v>Low income</v>
      </c>
      <c r="C1765" t="s">
        <v>42</v>
      </c>
      <c r="D1765" t="s">
        <v>234</v>
      </c>
      <c r="E1765" t="b">
        <f t="shared" si="54"/>
        <v>1</v>
      </c>
      <c r="F1765" s="6">
        <v>1993407888.498378</v>
      </c>
      <c r="G1765" s="6">
        <v>4467233</v>
      </c>
      <c r="H1765" s="7">
        <f t="shared" si="55"/>
        <v>446.22877035927564</v>
      </c>
    </row>
    <row r="1766" spans="1:8" x14ac:dyDescent="0.4">
      <c r="A1766">
        <v>1761</v>
      </c>
      <c r="B1766" t="str">
        <f>VLOOKUP($C1766,regios!$B:$E,4,0)</f>
        <v>High income</v>
      </c>
      <c r="C1766" t="s">
        <v>43</v>
      </c>
      <c r="D1766" t="s">
        <v>234</v>
      </c>
      <c r="E1766" t="b">
        <f t="shared" si="54"/>
        <v>1</v>
      </c>
      <c r="F1766" s="6">
        <v>1552989690721.6499</v>
      </c>
      <c r="G1766" s="6">
        <v>33247118</v>
      </c>
      <c r="H1766" s="7">
        <f t="shared" si="55"/>
        <v>46710.505575901341</v>
      </c>
    </row>
    <row r="1767" spans="1:8" x14ac:dyDescent="0.4">
      <c r="A1767">
        <v>1762</v>
      </c>
      <c r="B1767" t="str">
        <f>VLOOKUP($C1767,regios!$B:$E,4,0)</f>
        <v>High income</v>
      </c>
      <c r="C1767" t="s">
        <v>44</v>
      </c>
      <c r="D1767" t="s">
        <v>234</v>
      </c>
      <c r="E1767" t="b">
        <f t="shared" si="54"/>
        <v>1</v>
      </c>
      <c r="F1767" s="6">
        <v>567267767519.15796</v>
      </c>
      <c r="G1767" s="6">
        <v>7647675</v>
      </c>
      <c r="H1767" s="7">
        <f t="shared" si="55"/>
        <v>74175.192789855471</v>
      </c>
    </row>
    <row r="1768" spans="1:8" x14ac:dyDescent="0.4">
      <c r="A1768">
        <v>1763</v>
      </c>
      <c r="B1768" t="str">
        <f>VLOOKUP($C1768,regios!$B:$E,4,0)</f>
        <v>High income</v>
      </c>
      <c r="C1768" t="s">
        <v>45</v>
      </c>
      <c r="D1768" t="s">
        <v>234</v>
      </c>
      <c r="E1768" t="b">
        <f t="shared" si="54"/>
        <v>0</v>
      </c>
      <c r="F1768" s="6" t="e">
        <v>#N/A</v>
      </c>
      <c r="G1768" s="6">
        <v>154475</v>
      </c>
      <c r="H1768" s="7" t="e">
        <f t="shared" si="55"/>
        <v>#N/A</v>
      </c>
    </row>
    <row r="1769" spans="1:8" x14ac:dyDescent="0.4">
      <c r="A1769">
        <v>1764</v>
      </c>
      <c r="B1769" t="str">
        <f>VLOOKUP($C1769,regios!$B:$E,4,0)</f>
        <v>High income</v>
      </c>
      <c r="C1769" t="s">
        <v>46</v>
      </c>
      <c r="D1769" t="s">
        <v>234</v>
      </c>
      <c r="E1769" t="b">
        <f t="shared" si="54"/>
        <v>1</v>
      </c>
      <c r="F1769" s="6">
        <v>179894594475.97989</v>
      </c>
      <c r="G1769" s="6">
        <v>16661462</v>
      </c>
      <c r="H1769" s="7">
        <f t="shared" si="55"/>
        <v>10797.047370511656</v>
      </c>
    </row>
    <row r="1770" spans="1:8" x14ac:dyDescent="0.4">
      <c r="A1770">
        <v>1765</v>
      </c>
      <c r="B1770" t="str">
        <f>VLOOKUP($C1770,regios!$B:$E,4,0)</f>
        <v>Upper middle income</v>
      </c>
      <c r="C1770" t="s">
        <v>47</v>
      </c>
      <c r="D1770" t="s">
        <v>234</v>
      </c>
      <c r="E1770" t="b">
        <f t="shared" si="54"/>
        <v>1</v>
      </c>
      <c r="F1770" s="6">
        <v>4594336785752.0635</v>
      </c>
      <c r="G1770" s="6">
        <v>1324655000</v>
      </c>
      <c r="H1770" s="7">
        <f t="shared" si="55"/>
        <v>3468.3270630859079</v>
      </c>
    </row>
    <row r="1771" spans="1:8" x14ac:dyDescent="0.4">
      <c r="A1771">
        <v>1766</v>
      </c>
      <c r="B1771" t="str">
        <f>VLOOKUP($C1771,regios!$B:$E,4,0)</f>
        <v>Lower middle income</v>
      </c>
      <c r="C1771" t="s">
        <v>48</v>
      </c>
      <c r="D1771" t="s">
        <v>234</v>
      </c>
      <c r="E1771" t="b">
        <f t="shared" si="54"/>
        <v>1</v>
      </c>
      <c r="F1771" s="6">
        <v>34078240260.40023</v>
      </c>
      <c r="G1771" s="6">
        <v>20244449</v>
      </c>
      <c r="H1771" s="7">
        <f t="shared" si="55"/>
        <v>1683.3375045376749</v>
      </c>
    </row>
    <row r="1772" spans="1:8" x14ac:dyDescent="0.4">
      <c r="A1772">
        <v>1767</v>
      </c>
      <c r="B1772" t="str">
        <f>VLOOKUP($C1772,regios!$B:$E,4,0)</f>
        <v>Lower middle income</v>
      </c>
      <c r="C1772" t="s">
        <v>49</v>
      </c>
      <c r="D1772" t="s">
        <v>234</v>
      </c>
      <c r="E1772" t="b">
        <f t="shared" si="54"/>
        <v>1</v>
      </c>
      <c r="F1772" s="6">
        <v>27715142032.912949</v>
      </c>
      <c r="G1772" s="6">
        <v>18777081</v>
      </c>
      <c r="H1772" s="7">
        <f t="shared" si="55"/>
        <v>1476.0090789890585</v>
      </c>
    </row>
    <row r="1773" spans="1:8" x14ac:dyDescent="0.4">
      <c r="A1773">
        <v>1768</v>
      </c>
      <c r="B1773" t="str">
        <f>VLOOKUP($C1773,regios!$B:$E,4,0)</f>
        <v>Low income</v>
      </c>
      <c r="C1773" t="s">
        <v>50</v>
      </c>
      <c r="D1773" t="s">
        <v>234</v>
      </c>
      <c r="E1773" t="b">
        <f t="shared" si="54"/>
        <v>1</v>
      </c>
      <c r="F1773" s="6">
        <v>19788515590.12838</v>
      </c>
      <c r="G1773" s="6">
        <v>62249724</v>
      </c>
      <c r="H1773" s="7">
        <f t="shared" si="55"/>
        <v>317.88921008113033</v>
      </c>
    </row>
    <row r="1774" spans="1:8" x14ac:dyDescent="0.4">
      <c r="A1774">
        <v>1769</v>
      </c>
      <c r="B1774" t="str">
        <f>VLOOKUP($C1774,regios!$B:$E,4,0)</f>
        <v>Lower middle income</v>
      </c>
      <c r="C1774" t="s">
        <v>51</v>
      </c>
      <c r="D1774" t="s">
        <v>234</v>
      </c>
      <c r="E1774" t="b">
        <f t="shared" si="54"/>
        <v>1</v>
      </c>
      <c r="F1774" s="6">
        <v>11649857673.443581</v>
      </c>
      <c r="G1774" s="6">
        <v>4089602</v>
      </c>
      <c r="H1774" s="7">
        <f t="shared" si="55"/>
        <v>2848.6531631791017</v>
      </c>
    </row>
    <row r="1775" spans="1:8" x14ac:dyDescent="0.4">
      <c r="A1775">
        <v>1770</v>
      </c>
      <c r="B1775" t="str">
        <f>VLOOKUP($C1775,regios!$B:$E,4,0)</f>
        <v>Upper middle income</v>
      </c>
      <c r="C1775" t="s">
        <v>52</v>
      </c>
      <c r="D1775" t="s">
        <v>234</v>
      </c>
      <c r="E1775" t="b">
        <f t="shared" si="54"/>
        <v>1</v>
      </c>
      <c r="F1775" s="6">
        <v>242504150472.93121</v>
      </c>
      <c r="G1775" s="6">
        <v>43815313</v>
      </c>
      <c r="H1775" s="7">
        <f t="shared" si="55"/>
        <v>5534.6894468819892</v>
      </c>
    </row>
    <row r="1776" spans="1:8" x14ac:dyDescent="0.4">
      <c r="A1776">
        <v>1771</v>
      </c>
      <c r="B1776" t="str">
        <f>VLOOKUP($C1776,regios!$B:$E,4,0)</f>
        <v>Lower middle income</v>
      </c>
      <c r="C1776" t="s">
        <v>53</v>
      </c>
      <c r="D1776" t="s">
        <v>234</v>
      </c>
      <c r="E1776" t="b">
        <f t="shared" si="54"/>
        <v>1</v>
      </c>
      <c r="F1776" s="6">
        <v>915659107.76161277</v>
      </c>
      <c r="G1776" s="6">
        <v>629470</v>
      </c>
      <c r="H1776" s="7">
        <f t="shared" si="55"/>
        <v>1454.6509091165788</v>
      </c>
    </row>
    <row r="1777" spans="1:8" x14ac:dyDescent="0.4">
      <c r="A1777">
        <v>1772</v>
      </c>
      <c r="B1777" t="str">
        <f>VLOOKUP($C1777,regios!$B:$E,4,0)</f>
        <v>Lower middle income</v>
      </c>
      <c r="C1777" t="s">
        <v>54</v>
      </c>
      <c r="D1777" t="s">
        <v>234</v>
      </c>
      <c r="E1777" t="b">
        <f t="shared" si="54"/>
        <v>1</v>
      </c>
      <c r="F1777" s="6">
        <v>1959620648.3157771</v>
      </c>
      <c r="G1777" s="6">
        <v>510336.00000000012</v>
      </c>
      <c r="H1777" s="7">
        <f t="shared" si="55"/>
        <v>3839.8636355573126</v>
      </c>
    </row>
    <row r="1778" spans="1:8" x14ac:dyDescent="0.4">
      <c r="A1778">
        <v>1773</v>
      </c>
      <c r="B1778" t="str">
        <f>VLOOKUP($C1778,regios!$B:$E,4,0)</f>
        <v>Upper middle income</v>
      </c>
      <c r="C1778" t="s">
        <v>55</v>
      </c>
      <c r="D1778" t="s">
        <v>234</v>
      </c>
      <c r="E1778" t="b">
        <f t="shared" si="54"/>
        <v>1</v>
      </c>
      <c r="F1778" s="6">
        <v>30801744881.950211</v>
      </c>
      <c r="G1778" s="6">
        <v>4501921</v>
      </c>
      <c r="H1778" s="7">
        <f t="shared" si="55"/>
        <v>6841.9114600078965</v>
      </c>
    </row>
    <row r="1779" spans="1:8" x14ac:dyDescent="0.4">
      <c r="A1779">
        <v>1774</v>
      </c>
      <c r="B1779" t="str">
        <f>VLOOKUP($C1779,regios!$B:$E,4,0)</f>
        <v>Upper middle income</v>
      </c>
      <c r="C1779" t="s">
        <v>56</v>
      </c>
      <c r="D1779" t="s">
        <v>234</v>
      </c>
      <c r="E1779" t="b">
        <f t="shared" si="54"/>
        <v>1</v>
      </c>
      <c r="F1779" s="6">
        <v>56302129629.629623</v>
      </c>
      <c r="G1779" s="6">
        <v>11276609</v>
      </c>
      <c r="H1779" s="7">
        <f t="shared" si="55"/>
        <v>4992.824494458363</v>
      </c>
    </row>
    <row r="1780" spans="1:8" x14ac:dyDescent="0.4">
      <c r="A1780">
        <v>1775</v>
      </c>
      <c r="B1780" t="str">
        <f>VLOOKUP($C1780,regios!$B:$E,4,0)</f>
        <v>High income</v>
      </c>
      <c r="C1780" t="s">
        <v>57</v>
      </c>
      <c r="D1780" t="s">
        <v>234</v>
      </c>
      <c r="E1780" t="b">
        <f t="shared" si="54"/>
        <v>0</v>
      </c>
      <c r="F1780" s="6" t="e">
        <v>#N/A</v>
      </c>
      <c r="G1780" s="6">
        <v>145880</v>
      </c>
      <c r="H1780" s="7" t="e">
        <f t="shared" si="55"/>
        <v>#N/A</v>
      </c>
    </row>
    <row r="1781" spans="1:8" x14ac:dyDescent="0.4">
      <c r="A1781">
        <v>1776</v>
      </c>
      <c r="B1781" t="str">
        <f>VLOOKUP($C1781,regios!$B:$E,4,0)</f>
        <v>High income</v>
      </c>
      <c r="C1781" t="s">
        <v>58</v>
      </c>
      <c r="D1781" t="s">
        <v>234</v>
      </c>
      <c r="E1781" t="b">
        <f t="shared" si="54"/>
        <v>1</v>
      </c>
      <c r="F1781" s="6">
        <v>4585949023.7960949</v>
      </c>
      <c r="G1781" s="6">
        <v>51123</v>
      </c>
      <c r="H1781" s="7">
        <f t="shared" si="55"/>
        <v>89704.223613561306</v>
      </c>
    </row>
    <row r="1782" spans="1:8" x14ac:dyDescent="0.4">
      <c r="A1782">
        <v>1777</v>
      </c>
      <c r="B1782" t="str">
        <f>VLOOKUP($C1782,regios!$B:$E,4,0)</f>
        <v>High income</v>
      </c>
      <c r="C1782" t="s">
        <v>59</v>
      </c>
      <c r="D1782" t="s">
        <v>234</v>
      </c>
      <c r="E1782" t="b">
        <f t="shared" si="54"/>
        <v>1</v>
      </c>
      <c r="F1782" s="6">
        <v>27844698989.307159</v>
      </c>
      <c r="G1782" s="6">
        <v>1092390</v>
      </c>
      <c r="H1782" s="7">
        <f t="shared" si="55"/>
        <v>25489.705132148007</v>
      </c>
    </row>
    <row r="1783" spans="1:8" x14ac:dyDescent="0.4">
      <c r="A1783">
        <v>1778</v>
      </c>
      <c r="B1783" t="str">
        <f>VLOOKUP($C1783,regios!$B:$E,4,0)</f>
        <v>High income</v>
      </c>
      <c r="C1783" t="s">
        <v>60</v>
      </c>
      <c r="D1783" t="s">
        <v>234</v>
      </c>
      <c r="E1783" t="b">
        <f t="shared" si="54"/>
        <v>1</v>
      </c>
      <c r="F1783" s="6">
        <v>236816485762.98792</v>
      </c>
      <c r="G1783" s="6">
        <v>10384603</v>
      </c>
      <c r="H1783" s="7">
        <f t="shared" si="55"/>
        <v>22804.577677450732</v>
      </c>
    </row>
    <row r="1784" spans="1:8" x14ac:dyDescent="0.4">
      <c r="A1784">
        <v>1779</v>
      </c>
      <c r="B1784" t="str">
        <f>VLOOKUP($C1784,regios!$B:$E,4,0)</f>
        <v>High income</v>
      </c>
      <c r="C1784" t="s">
        <v>61</v>
      </c>
      <c r="D1784" t="s">
        <v>234</v>
      </c>
      <c r="E1784" t="b">
        <f t="shared" si="54"/>
        <v>1</v>
      </c>
      <c r="F1784" s="6">
        <v>3745264093617.186</v>
      </c>
      <c r="G1784" s="6">
        <v>82110097</v>
      </c>
      <c r="H1784" s="7">
        <f t="shared" si="55"/>
        <v>45612.710622144143</v>
      </c>
    </row>
    <row r="1785" spans="1:8" x14ac:dyDescent="0.4">
      <c r="A1785">
        <v>1780</v>
      </c>
      <c r="B1785" t="str">
        <f>VLOOKUP($C1785,regios!$B:$E,4,0)</f>
        <v>Lower middle income</v>
      </c>
      <c r="C1785" t="s">
        <v>62</v>
      </c>
      <c r="D1785" t="s">
        <v>234</v>
      </c>
      <c r="E1785" t="b">
        <f t="shared" si="54"/>
        <v>1</v>
      </c>
      <c r="F1785" s="6">
        <v>999105339.26772857</v>
      </c>
      <c r="G1785" s="6">
        <v>882886</v>
      </c>
      <c r="H1785" s="7">
        <f t="shared" si="55"/>
        <v>1131.6357256403755</v>
      </c>
    </row>
    <row r="1786" spans="1:8" x14ac:dyDescent="0.4">
      <c r="A1786">
        <v>1781</v>
      </c>
      <c r="B1786" t="str">
        <f>VLOOKUP($C1786,regios!$B:$E,4,0)</f>
        <v>Upper middle income</v>
      </c>
      <c r="C1786" t="s">
        <v>63</v>
      </c>
      <c r="D1786" t="s">
        <v>234</v>
      </c>
      <c r="E1786" t="b">
        <f t="shared" si="54"/>
        <v>1</v>
      </c>
      <c r="F1786" s="6">
        <v>458188888.88888878</v>
      </c>
      <c r="G1786" s="6">
        <v>68782</v>
      </c>
      <c r="H1786" s="7">
        <f t="shared" si="55"/>
        <v>6661.4650473799657</v>
      </c>
    </row>
    <row r="1787" spans="1:8" x14ac:dyDescent="0.4">
      <c r="A1787">
        <v>1782</v>
      </c>
      <c r="B1787" t="str">
        <f>VLOOKUP($C1787,regios!$B:$E,4,0)</f>
        <v>High income</v>
      </c>
      <c r="C1787" t="s">
        <v>64</v>
      </c>
      <c r="D1787" t="s">
        <v>234</v>
      </c>
      <c r="E1787" t="b">
        <f t="shared" si="54"/>
        <v>1</v>
      </c>
      <c r="F1787" s="6">
        <v>353361038818.38342</v>
      </c>
      <c r="G1787" s="6">
        <v>5493621</v>
      </c>
      <c r="H1787" s="7">
        <f t="shared" si="55"/>
        <v>64322.063502084224</v>
      </c>
    </row>
    <row r="1788" spans="1:8" x14ac:dyDescent="0.4">
      <c r="A1788">
        <v>1783</v>
      </c>
      <c r="B1788" t="str">
        <f>VLOOKUP($C1788,regios!$B:$E,4,0)</f>
        <v>Upper middle income</v>
      </c>
      <c r="C1788" t="s">
        <v>65</v>
      </c>
      <c r="D1788" t="s">
        <v>234</v>
      </c>
      <c r="E1788" t="b">
        <f t="shared" si="54"/>
        <v>1</v>
      </c>
      <c r="F1788" s="6">
        <v>48122601530.332397</v>
      </c>
      <c r="G1788" s="6">
        <v>9522948</v>
      </c>
      <c r="H1788" s="7">
        <f t="shared" si="55"/>
        <v>5053.3302849424772</v>
      </c>
    </row>
    <row r="1789" spans="1:8" x14ac:dyDescent="0.4">
      <c r="A1789">
        <v>1784</v>
      </c>
      <c r="B1789" t="str">
        <f>VLOOKUP($C1789,regios!$B:$E,4,0)</f>
        <v>Lower middle income</v>
      </c>
      <c r="C1789" t="s">
        <v>66</v>
      </c>
      <c r="D1789" t="s">
        <v>234</v>
      </c>
      <c r="E1789" t="b">
        <f t="shared" si="54"/>
        <v>1</v>
      </c>
      <c r="F1789" s="6">
        <v>171000699876.74731</v>
      </c>
      <c r="G1789" s="6">
        <v>34569592</v>
      </c>
      <c r="H1789" s="7">
        <f t="shared" si="55"/>
        <v>4946.5640172075882</v>
      </c>
    </row>
    <row r="1790" spans="1:8" x14ac:dyDescent="0.4">
      <c r="A1790">
        <v>1785</v>
      </c>
      <c r="B1790" t="str">
        <f>VLOOKUP($C1790,regios!$B:$E,4,0)</f>
        <v>Upper middle income</v>
      </c>
      <c r="C1790" t="s">
        <v>67</v>
      </c>
      <c r="D1790" t="s">
        <v>234</v>
      </c>
      <c r="E1790" t="b">
        <f t="shared" si="54"/>
        <v>1</v>
      </c>
      <c r="F1790" s="6">
        <v>61762635000.000008</v>
      </c>
      <c r="G1790" s="6">
        <v>14496797</v>
      </c>
      <c r="H1790" s="7">
        <f t="shared" si="55"/>
        <v>4260.4331839647066</v>
      </c>
    </row>
    <row r="1791" spans="1:8" x14ac:dyDescent="0.4">
      <c r="A1791">
        <v>1786</v>
      </c>
      <c r="B1791" t="str">
        <f>VLOOKUP($C1791,regios!$B:$E,4,0)</f>
        <v>Lower middle income</v>
      </c>
      <c r="C1791" t="s">
        <v>68</v>
      </c>
      <c r="D1791" t="s">
        <v>234</v>
      </c>
      <c r="E1791" t="b">
        <f t="shared" si="54"/>
        <v>1</v>
      </c>
      <c r="F1791" s="6">
        <v>162818181818.18179</v>
      </c>
      <c r="G1791" s="6">
        <v>83844783</v>
      </c>
      <c r="H1791" s="7">
        <f t="shared" si="55"/>
        <v>1941.899972693373</v>
      </c>
    </row>
    <row r="1792" spans="1:8" x14ac:dyDescent="0.4">
      <c r="A1792">
        <v>1787</v>
      </c>
      <c r="B1792" t="str">
        <f>VLOOKUP($C1792,regios!$B:$E,4,0)</f>
        <v>Low income</v>
      </c>
      <c r="C1792" t="s">
        <v>69</v>
      </c>
      <c r="D1792" t="s">
        <v>234</v>
      </c>
      <c r="E1792" t="b">
        <f t="shared" si="54"/>
        <v>1</v>
      </c>
      <c r="F1792" s="6">
        <v>1380188800</v>
      </c>
      <c r="G1792" s="6">
        <v>3005779</v>
      </c>
      <c r="H1792" s="7">
        <f t="shared" si="55"/>
        <v>459.17840267032273</v>
      </c>
    </row>
    <row r="1793" spans="1:8" x14ac:dyDescent="0.4">
      <c r="A1793">
        <v>1788</v>
      </c>
      <c r="B1793" t="str">
        <f>VLOOKUP($C1793,regios!$B:$E,4,0)</f>
        <v>High income</v>
      </c>
      <c r="C1793" t="s">
        <v>70</v>
      </c>
      <c r="D1793" t="s">
        <v>234</v>
      </c>
      <c r="E1793" t="b">
        <f t="shared" si="54"/>
        <v>1</v>
      </c>
      <c r="F1793" s="6">
        <v>1631863493552.343</v>
      </c>
      <c r="G1793" s="6">
        <v>45954106</v>
      </c>
      <c r="H1793" s="7">
        <f t="shared" si="55"/>
        <v>35510.722231270105</v>
      </c>
    </row>
    <row r="1794" spans="1:8" x14ac:dyDescent="0.4">
      <c r="A1794">
        <v>1789</v>
      </c>
      <c r="B1794" t="str">
        <f>VLOOKUP($C1794,regios!$B:$E,4,0)</f>
        <v>High income</v>
      </c>
      <c r="C1794" t="s">
        <v>71</v>
      </c>
      <c r="D1794" t="s">
        <v>234</v>
      </c>
      <c r="E1794" t="b">
        <f t="shared" si="54"/>
        <v>1</v>
      </c>
      <c r="F1794" s="6">
        <v>24341678628.97319</v>
      </c>
      <c r="G1794" s="6">
        <v>1337090</v>
      </c>
      <c r="H1794" s="7">
        <f t="shared" si="55"/>
        <v>18204.966478676222</v>
      </c>
    </row>
    <row r="1795" spans="1:8" x14ac:dyDescent="0.4">
      <c r="A1795">
        <v>1790</v>
      </c>
      <c r="B1795" t="str">
        <f>VLOOKUP($C1795,regios!$B:$E,4,0)</f>
        <v>Low income</v>
      </c>
      <c r="C1795" t="s">
        <v>72</v>
      </c>
      <c r="D1795" t="s">
        <v>234</v>
      </c>
      <c r="E1795" t="b">
        <f t="shared" si="54"/>
        <v>1</v>
      </c>
      <c r="F1795" s="6">
        <v>27066912635.222851</v>
      </c>
      <c r="G1795" s="6">
        <v>84357105</v>
      </c>
      <c r="H1795" s="7">
        <f t="shared" si="55"/>
        <v>320.86108971168284</v>
      </c>
    </row>
    <row r="1796" spans="1:8" x14ac:dyDescent="0.4">
      <c r="A1796">
        <v>1791</v>
      </c>
      <c r="B1796" t="str">
        <f>VLOOKUP($C1796,regios!$B:$E,4,0)</f>
        <v>High income</v>
      </c>
      <c r="C1796" t="s">
        <v>73</v>
      </c>
      <c r="D1796" t="s">
        <v>234</v>
      </c>
      <c r="E1796" t="b">
        <f t="shared" si="54"/>
        <v>1</v>
      </c>
      <c r="F1796" s="6">
        <v>285716311136.71869</v>
      </c>
      <c r="G1796" s="6">
        <v>5313399</v>
      </c>
      <c r="H1796" s="7">
        <f t="shared" si="55"/>
        <v>53772.794239001945</v>
      </c>
    </row>
    <row r="1797" spans="1:8" x14ac:dyDescent="0.4">
      <c r="A1797">
        <v>1792</v>
      </c>
      <c r="B1797" t="str">
        <f>VLOOKUP($C1797,regios!$B:$E,4,0)</f>
        <v>Upper middle income</v>
      </c>
      <c r="C1797" t="s">
        <v>74</v>
      </c>
      <c r="D1797" t="s">
        <v>234</v>
      </c>
      <c r="E1797" t="b">
        <f t="shared" si="54"/>
        <v>1</v>
      </c>
      <c r="F1797" s="6">
        <v>3523185919.5582609</v>
      </c>
      <c r="G1797" s="6">
        <v>896730.99999999988</v>
      </c>
      <c r="H1797" s="7">
        <f t="shared" si="55"/>
        <v>3928.9217385796424</v>
      </c>
    </row>
    <row r="1798" spans="1:8" x14ac:dyDescent="0.4">
      <c r="A1798">
        <v>1793</v>
      </c>
      <c r="B1798" t="str">
        <f>VLOOKUP($C1798,regios!$B:$E,4,0)</f>
        <v>High income</v>
      </c>
      <c r="C1798" t="s">
        <v>75</v>
      </c>
      <c r="D1798" t="s">
        <v>234</v>
      </c>
      <c r="E1798" t="b">
        <f t="shared" si="54"/>
        <v>1</v>
      </c>
      <c r="F1798" s="6">
        <v>2930303780828.125</v>
      </c>
      <c r="G1798" s="6">
        <v>64379696</v>
      </c>
      <c r="H1798" s="7">
        <f t="shared" si="55"/>
        <v>45515.961753347285</v>
      </c>
    </row>
    <row r="1799" spans="1:8" x14ac:dyDescent="0.4">
      <c r="A1799">
        <v>1794</v>
      </c>
      <c r="B1799" t="str">
        <f>VLOOKUP($C1799,regios!$B:$E,4,0)</f>
        <v>High income</v>
      </c>
      <c r="C1799" t="s">
        <v>76</v>
      </c>
      <c r="D1799" t="s">
        <v>234</v>
      </c>
      <c r="E1799" t="b">
        <f t="shared" ref="E1799:E1862" si="56">NOT(ISERROR(F1799))</f>
        <v>1</v>
      </c>
      <c r="F1799" s="6">
        <v>2489873249.6281481</v>
      </c>
      <c r="G1799" s="6">
        <v>48411</v>
      </c>
      <c r="H1799" s="7">
        <f t="shared" ref="H1799:H1862" si="57">F1799/G1799</f>
        <v>51431.973097604845</v>
      </c>
    </row>
    <row r="1800" spans="1:8" x14ac:dyDescent="0.4">
      <c r="A1800">
        <v>1795</v>
      </c>
      <c r="B1800" t="str">
        <f>VLOOKUP($C1800,regios!$B:$E,4,0)</f>
        <v>Lower middle income</v>
      </c>
      <c r="C1800" t="s">
        <v>77</v>
      </c>
      <c r="D1800" t="s">
        <v>234</v>
      </c>
      <c r="E1800" t="b">
        <f t="shared" si="56"/>
        <v>1</v>
      </c>
      <c r="F1800" s="6">
        <v>263145100</v>
      </c>
      <c r="G1800" s="6">
        <v>108704</v>
      </c>
      <c r="H1800" s="7">
        <f t="shared" si="57"/>
        <v>2420.7490064763028</v>
      </c>
    </row>
    <row r="1801" spans="1:8" x14ac:dyDescent="0.4">
      <c r="A1801">
        <v>1796</v>
      </c>
      <c r="B1801" t="str">
        <f>VLOOKUP($C1801,regios!$B:$E,4,0)</f>
        <v>Upper middle income</v>
      </c>
      <c r="C1801" t="s">
        <v>78</v>
      </c>
      <c r="D1801" t="s">
        <v>234</v>
      </c>
      <c r="E1801" t="b">
        <f t="shared" si="56"/>
        <v>1</v>
      </c>
      <c r="F1801" s="6">
        <v>15571348344.337931</v>
      </c>
      <c r="G1801" s="6">
        <v>1599978</v>
      </c>
      <c r="H1801" s="7">
        <f t="shared" si="57"/>
        <v>9732.2265333260402</v>
      </c>
    </row>
    <row r="1802" spans="1:8" x14ac:dyDescent="0.4">
      <c r="A1802">
        <v>1797</v>
      </c>
      <c r="B1802" t="str">
        <f>VLOOKUP($C1802,regios!$B:$E,4,0)</f>
        <v>High income</v>
      </c>
      <c r="C1802" t="s">
        <v>79</v>
      </c>
      <c r="D1802" t="s">
        <v>234</v>
      </c>
      <c r="E1802" t="b">
        <f t="shared" si="56"/>
        <v>1</v>
      </c>
      <c r="F1802" s="6">
        <v>2929411764705.8818</v>
      </c>
      <c r="G1802" s="6">
        <v>61806995.000000007</v>
      </c>
      <c r="H1802" s="7">
        <f t="shared" si="57"/>
        <v>47396.12020784834</v>
      </c>
    </row>
    <row r="1803" spans="1:8" x14ac:dyDescent="0.4">
      <c r="A1803">
        <v>1798</v>
      </c>
      <c r="B1803" t="str">
        <f>VLOOKUP($C1803,regios!$B:$E,4,0)</f>
        <v>Upper middle income</v>
      </c>
      <c r="C1803" t="s">
        <v>80</v>
      </c>
      <c r="D1803" t="s">
        <v>234</v>
      </c>
      <c r="E1803" t="b">
        <f t="shared" si="56"/>
        <v>1</v>
      </c>
      <c r="F1803" s="6">
        <v>12795145130.91028</v>
      </c>
      <c r="G1803" s="6">
        <v>3848449</v>
      </c>
      <c r="H1803" s="7">
        <f t="shared" si="57"/>
        <v>3324.753720501501</v>
      </c>
    </row>
    <row r="1804" spans="1:8" x14ac:dyDescent="0.4">
      <c r="A1804">
        <v>1799</v>
      </c>
      <c r="B1804" t="str">
        <f>VLOOKUP($C1804,regios!$B:$E,4,0)</f>
        <v>Lower middle income</v>
      </c>
      <c r="C1804" t="s">
        <v>81</v>
      </c>
      <c r="D1804" t="s">
        <v>234</v>
      </c>
      <c r="E1804" t="b">
        <f t="shared" si="56"/>
        <v>1</v>
      </c>
      <c r="F1804" s="6">
        <v>28679383241.07291</v>
      </c>
      <c r="G1804" s="6">
        <v>24326087</v>
      </c>
      <c r="H1804" s="7">
        <f t="shared" si="57"/>
        <v>1178.9558773292601</v>
      </c>
    </row>
    <row r="1805" spans="1:8" x14ac:dyDescent="0.4">
      <c r="A1805">
        <v>1800</v>
      </c>
      <c r="B1805" t="str">
        <f>VLOOKUP($C1805,regios!$B:$E,4,0)</f>
        <v>High income</v>
      </c>
      <c r="C1805" t="s">
        <v>82</v>
      </c>
      <c r="D1805" t="s">
        <v>234</v>
      </c>
      <c r="E1805" t="b">
        <f t="shared" si="56"/>
        <v>0</v>
      </c>
      <c r="F1805" s="6" t="e">
        <v>#N/A</v>
      </c>
      <c r="G1805" s="6">
        <v>30398</v>
      </c>
      <c r="H1805" s="7" t="e">
        <f t="shared" si="57"/>
        <v>#N/A</v>
      </c>
    </row>
    <row r="1806" spans="1:8" x14ac:dyDescent="0.4">
      <c r="A1806">
        <v>1801</v>
      </c>
      <c r="B1806" t="str">
        <f>VLOOKUP($C1806,regios!$B:$E,4,0)</f>
        <v>Lower middle income</v>
      </c>
      <c r="C1806" t="s">
        <v>83</v>
      </c>
      <c r="D1806" t="s">
        <v>234</v>
      </c>
      <c r="E1806" t="b">
        <f t="shared" si="56"/>
        <v>1</v>
      </c>
      <c r="F1806" s="6">
        <v>6964179187.8557863</v>
      </c>
      <c r="G1806" s="6">
        <v>9779785</v>
      </c>
      <c r="H1806" s="7">
        <f t="shared" si="57"/>
        <v>712.09941607671192</v>
      </c>
    </row>
    <row r="1807" spans="1:8" x14ac:dyDescent="0.4">
      <c r="A1807">
        <v>1802</v>
      </c>
      <c r="B1807" t="str">
        <f>VLOOKUP($C1807,regios!$B:$E,4,0)</f>
        <v>Low income</v>
      </c>
      <c r="C1807" t="s">
        <v>84</v>
      </c>
      <c r="D1807" t="s">
        <v>234</v>
      </c>
      <c r="E1807" t="b">
        <f t="shared" si="56"/>
        <v>1</v>
      </c>
      <c r="F1807" s="6">
        <v>1561766955.7302401</v>
      </c>
      <c r="G1807" s="6">
        <v>1820542</v>
      </c>
      <c r="H1807" s="7">
        <f t="shared" si="57"/>
        <v>857.85823987045626</v>
      </c>
    </row>
    <row r="1808" spans="1:8" x14ac:dyDescent="0.4">
      <c r="A1808">
        <v>1803</v>
      </c>
      <c r="B1808" t="str">
        <f>VLOOKUP($C1808,regios!$B:$E,4,0)</f>
        <v>Low income</v>
      </c>
      <c r="C1808" t="s">
        <v>85</v>
      </c>
      <c r="D1808" t="s">
        <v>234</v>
      </c>
      <c r="E1808" t="b">
        <f t="shared" si="56"/>
        <v>1</v>
      </c>
      <c r="F1808" s="6">
        <v>868154627.8752327</v>
      </c>
      <c r="G1808" s="6">
        <v>1488431</v>
      </c>
      <c r="H1808" s="7">
        <f t="shared" si="57"/>
        <v>583.26830593775105</v>
      </c>
    </row>
    <row r="1809" spans="1:8" x14ac:dyDescent="0.4">
      <c r="A1809">
        <v>1804</v>
      </c>
      <c r="B1809" t="str">
        <f>VLOOKUP($C1809,regios!$B:$E,4,0)</f>
        <v>Upper middle income</v>
      </c>
      <c r="C1809" t="s">
        <v>86</v>
      </c>
      <c r="D1809" t="s">
        <v>234</v>
      </c>
      <c r="E1809" t="b">
        <f t="shared" si="56"/>
        <v>1</v>
      </c>
      <c r="F1809" s="6">
        <v>19749893536.320358</v>
      </c>
      <c r="G1809" s="6">
        <v>994971.00000000012</v>
      </c>
      <c r="H1809" s="7">
        <f t="shared" si="57"/>
        <v>19849.717766970451</v>
      </c>
    </row>
    <row r="1810" spans="1:8" x14ac:dyDescent="0.4">
      <c r="A1810">
        <v>1805</v>
      </c>
      <c r="B1810" t="str">
        <f>VLOOKUP($C1810,regios!$B:$E,4,0)</f>
        <v>High income</v>
      </c>
      <c r="C1810" t="s">
        <v>87</v>
      </c>
      <c r="D1810" t="s">
        <v>234</v>
      </c>
      <c r="E1810" t="b">
        <f t="shared" si="56"/>
        <v>1</v>
      </c>
      <c r="F1810" s="6">
        <v>355908689477.44531</v>
      </c>
      <c r="G1810" s="6">
        <v>11077841</v>
      </c>
      <c r="H1810" s="7">
        <f t="shared" si="57"/>
        <v>32127.983194328688</v>
      </c>
    </row>
    <row r="1811" spans="1:8" x14ac:dyDescent="0.4">
      <c r="A1811">
        <v>1806</v>
      </c>
      <c r="B1811" t="str">
        <f>VLOOKUP($C1811,regios!$B:$E,4,0)</f>
        <v>Upper middle income</v>
      </c>
      <c r="C1811" t="s">
        <v>88</v>
      </c>
      <c r="D1811" t="s">
        <v>234</v>
      </c>
      <c r="E1811" t="b">
        <f t="shared" si="56"/>
        <v>1</v>
      </c>
      <c r="F1811" s="6">
        <v>825976037.03703701</v>
      </c>
      <c r="G1811" s="6">
        <v>112478</v>
      </c>
      <c r="H1811" s="7">
        <f t="shared" si="57"/>
        <v>7343.4452696263897</v>
      </c>
    </row>
    <row r="1812" spans="1:8" x14ac:dyDescent="0.4">
      <c r="A1812">
        <v>1807</v>
      </c>
      <c r="B1812" t="str">
        <f>VLOOKUP($C1812,regios!$B:$E,4,0)</f>
        <v>High income</v>
      </c>
      <c r="C1812" t="s">
        <v>89</v>
      </c>
      <c r="D1812" t="s">
        <v>234</v>
      </c>
      <c r="E1812" t="b">
        <f t="shared" si="56"/>
        <v>1</v>
      </c>
      <c r="F1812" s="6">
        <v>2499092314.4187551</v>
      </c>
      <c r="G1812" s="6">
        <v>56327.999999999993</v>
      </c>
      <c r="H1812" s="7">
        <f t="shared" si="57"/>
        <v>44366.785868817555</v>
      </c>
    </row>
    <row r="1813" spans="1:8" x14ac:dyDescent="0.4">
      <c r="A1813">
        <v>1808</v>
      </c>
      <c r="B1813" t="str">
        <f>VLOOKUP($C1813,regios!$B:$E,4,0)</f>
        <v>Upper middle income</v>
      </c>
      <c r="C1813" t="s">
        <v>90</v>
      </c>
      <c r="D1813" t="s">
        <v>234</v>
      </c>
      <c r="E1813" t="b">
        <f t="shared" si="56"/>
        <v>1</v>
      </c>
      <c r="F1813" s="6">
        <v>38503720224.316628</v>
      </c>
      <c r="G1813" s="6">
        <v>13739299</v>
      </c>
      <c r="H1813" s="7">
        <f t="shared" si="57"/>
        <v>2802.4515824509408</v>
      </c>
    </row>
    <row r="1814" spans="1:8" x14ac:dyDescent="0.4">
      <c r="A1814">
        <v>1809</v>
      </c>
      <c r="B1814" t="str">
        <f>VLOOKUP($C1814,regios!$B:$E,4,0)</f>
        <v>High income</v>
      </c>
      <c r="C1814" t="s">
        <v>91</v>
      </c>
      <c r="D1814" t="s">
        <v>234</v>
      </c>
      <c r="E1814" t="b">
        <f t="shared" si="56"/>
        <v>1</v>
      </c>
      <c r="F1814" s="6">
        <v>4658000000</v>
      </c>
      <c r="G1814" s="6">
        <v>164725</v>
      </c>
      <c r="H1814" s="7">
        <f t="shared" si="57"/>
        <v>28277.432083775991</v>
      </c>
    </row>
    <row r="1815" spans="1:8" x14ac:dyDescent="0.4">
      <c r="A1815">
        <v>1810</v>
      </c>
      <c r="B1815" t="str">
        <f>VLOOKUP($C1815,regios!$B:$E,4,0)</f>
        <v>High income</v>
      </c>
      <c r="C1815" t="s">
        <v>92</v>
      </c>
      <c r="D1815" t="s">
        <v>234</v>
      </c>
      <c r="E1815" t="b">
        <f t="shared" si="56"/>
        <v>1</v>
      </c>
      <c r="F1815" s="6">
        <v>3025187433.336369</v>
      </c>
      <c r="G1815" s="6">
        <v>754150</v>
      </c>
      <c r="H1815" s="7">
        <f t="shared" si="57"/>
        <v>4011.3869035820048</v>
      </c>
    </row>
    <row r="1816" spans="1:8" x14ac:dyDescent="0.4">
      <c r="A1816">
        <v>1811</v>
      </c>
      <c r="B1816" t="str">
        <f>VLOOKUP($C1816,regios!$B:$E,4,0)</f>
        <v>High income</v>
      </c>
      <c r="C1816" t="s">
        <v>93</v>
      </c>
      <c r="D1816" t="s">
        <v>234</v>
      </c>
      <c r="E1816" t="b">
        <f t="shared" si="56"/>
        <v>1</v>
      </c>
      <c r="F1816" s="6">
        <v>219278749139.7337</v>
      </c>
      <c r="G1816" s="6">
        <v>6957800.0000000009</v>
      </c>
      <c r="H1816" s="7">
        <f t="shared" si="57"/>
        <v>31515.529210344313</v>
      </c>
    </row>
    <row r="1817" spans="1:8" x14ac:dyDescent="0.4">
      <c r="A1817">
        <v>1812</v>
      </c>
      <c r="B1817" t="str">
        <f>VLOOKUP($C1817,regios!$B:$E,4,0)</f>
        <v>Lower middle income</v>
      </c>
      <c r="C1817" t="s">
        <v>94</v>
      </c>
      <c r="D1817" t="s">
        <v>234</v>
      </c>
      <c r="E1817" t="b">
        <f t="shared" si="56"/>
        <v>1</v>
      </c>
      <c r="F1817" s="6">
        <v>13881731875.746611</v>
      </c>
      <c r="G1817" s="6">
        <v>8101776.9999999991</v>
      </c>
      <c r="H1817" s="7">
        <f t="shared" si="57"/>
        <v>1713.4181644035145</v>
      </c>
    </row>
    <row r="1818" spans="1:8" x14ac:dyDescent="0.4">
      <c r="A1818">
        <v>1813</v>
      </c>
      <c r="B1818" t="str">
        <f>VLOOKUP($C1818,regios!$B:$E,4,0)</f>
        <v>High income</v>
      </c>
      <c r="C1818" t="s">
        <v>95</v>
      </c>
      <c r="D1818" t="s">
        <v>234</v>
      </c>
      <c r="E1818" t="b">
        <f t="shared" si="56"/>
        <v>1</v>
      </c>
      <c r="F1818" s="6">
        <v>68519137406.168297</v>
      </c>
      <c r="G1818" s="6">
        <v>4309705</v>
      </c>
      <c r="H1818" s="7">
        <f t="shared" si="57"/>
        <v>15898.799896087619</v>
      </c>
    </row>
    <row r="1819" spans="1:8" x14ac:dyDescent="0.4">
      <c r="A1819">
        <v>1814</v>
      </c>
      <c r="B1819" t="str">
        <f>VLOOKUP($C1819,regios!$B:$E,4,0)</f>
        <v>Lower middle income</v>
      </c>
      <c r="C1819" t="s">
        <v>96</v>
      </c>
      <c r="D1819" t="s">
        <v>234</v>
      </c>
      <c r="E1819" t="b">
        <f t="shared" si="56"/>
        <v>1</v>
      </c>
      <c r="F1819" s="6">
        <v>10432962724.61829</v>
      </c>
      <c r="G1819" s="6">
        <v>9575247</v>
      </c>
      <c r="H1819" s="7">
        <f t="shared" si="57"/>
        <v>1089.5763550139532</v>
      </c>
    </row>
    <row r="1820" spans="1:8" x14ac:dyDescent="0.4">
      <c r="A1820">
        <v>1815</v>
      </c>
      <c r="B1820" t="str">
        <f>VLOOKUP($C1820,regios!$B:$E,4,0)</f>
        <v>High income</v>
      </c>
      <c r="C1820" t="s">
        <v>97</v>
      </c>
      <c r="D1820" t="s">
        <v>234</v>
      </c>
      <c r="E1820" t="b">
        <f t="shared" si="56"/>
        <v>1</v>
      </c>
      <c r="F1820" s="6">
        <v>158325614580.62799</v>
      </c>
      <c r="G1820" s="6">
        <v>10038188</v>
      </c>
      <c r="H1820" s="7">
        <f t="shared" si="57"/>
        <v>15772.330083938255</v>
      </c>
    </row>
    <row r="1821" spans="1:8" x14ac:dyDescent="0.4">
      <c r="A1821">
        <v>1816</v>
      </c>
      <c r="B1821" t="str">
        <f>VLOOKUP($C1821,regios!$B:$E,4,0)</f>
        <v>Upper middle income</v>
      </c>
      <c r="C1821" t="s">
        <v>98</v>
      </c>
      <c r="D1821" t="s">
        <v>234</v>
      </c>
      <c r="E1821" t="b">
        <f t="shared" si="56"/>
        <v>1</v>
      </c>
      <c r="F1821" s="6">
        <v>510228634990.59833</v>
      </c>
      <c r="G1821" s="6">
        <v>237936543</v>
      </c>
      <c r="H1821" s="7">
        <f t="shared" si="57"/>
        <v>2144.3895441928748</v>
      </c>
    </row>
    <row r="1822" spans="1:8" x14ac:dyDescent="0.4">
      <c r="A1822">
        <v>1817</v>
      </c>
      <c r="B1822" t="str">
        <f>VLOOKUP($C1822,regios!$B:$E,4,0)</f>
        <v>High income</v>
      </c>
      <c r="C1822" t="s">
        <v>99</v>
      </c>
      <c r="D1822" t="s">
        <v>234</v>
      </c>
      <c r="E1822" t="b">
        <f t="shared" si="56"/>
        <v>1</v>
      </c>
      <c r="F1822" s="6">
        <v>5928788780.5539408</v>
      </c>
      <c r="G1822" s="6">
        <v>81997</v>
      </c>
      <c r="H1822" s="7">
        <f t="shared" si="57"/>
        <v>72304.947504834825</v>
      </c>
    </row>
    <row r="1823" spans="1:8" x14ac:dyDescent="0.4">
      <c r="A1823">
        <v>1818</v>
      </c>
      <c r="B1823" t="str">
        <f>VLOOKUP($C1823,regios!$B:$E,4,0)</f>
        <v>Lower middle income</v>
      </c>
      <c r="C1823" t="s">
        <v>100</v>
      </c>
      <c r="D1823" t="s">
        <v>234</v>
      </c>
      <c r="E1823" t="b">
        <f t="shared" si="56"/>
        <v>1</v>
      </c>
      <c r="F1823" s="6">
        <v>1198895139014.616</v>
      </c>
      <c r="G1823" s="6">
        <v>1206734806</v>
      </c>
      <c r="H1823" s="7">
        <f t="shared" si="57"/>
        <v>993.50340526650552</v>
      </c>
    </row>
    <row r="1824" spans="1:8" x14ac:dyDescent="0.4">
      <c r="A1824">
        <v>1819</v>
      </c>
      <c r="B1824" t="str">
        <f>VLOOKUP($C1824,regios!$B:$E,4,0)</f>
        <v>High income</v>
      </c>
      <c r="C1824" t="s">
        <v>101</v>
      </c>
      <c r="D1824" t="s">
        <v>234</v>
      </c>
      <c r="E1824" t="b">
        <f t="shared" si="56"/>
        <v>1</v>
      </c>
      <c r="F1824" s="6">
        <v>275447471451.06317</v>
      </c>
      <c r="G1824" s="6">
        <v>4489544</v>
      </c>
      <c r="H1824" s="7">
        <f t="shared" si="57"/>
        <v>61353.106562952315</v>
      </c>
    </row>
    <row r="1825" spans="1:8" x14ac:dyDescent="0.4">
      <c r="A1825">
        <v>1820</v>
      </c>
      <c r="B1825" t="str">
        <f>VLOOKUP($C1825,regios!$B:$E,4,0)</f>
        <v>Lower middle income</v>
      </c>
      <c r="C1825" t="s">
        <v>102</v>
      </c>
      <c r="D1825" t="s">
        <v>234</v>
      </c>
      <c r="E1825" t="b">
        <f t="shared" si="56"/>
        <v>1</v>
      </c>
      <c r="F1825" s="6">
        <v>412336172443.7948</v>
      </c>
      <c r="G1825" s="6">
        <v>73318394</v>
      </c>
      <c r="H1825" s="7">
        <f t="shared" si="57"/>
        <v>5623.911680932275</v>
      </c>
    </row>
    <row r="1826" spans="1:8" x14ac:dyDescent="0.4">
      <c r="A1826">
        <v>1821</v>
      </c>
      <c r="B1826" t="str">
        <f>VLOOKUP($C1826,regios!$B:$E,4,0)</f>
        <v>Upper middle income</v>
      </c>
      <c r="C1826" t="s">
        <v>103</v>
      </c>
      <c r="D1826" t="s">
        <v>234</v>
      </c>
      <c r="E1826" t="b">
        <f t="shared" si="56"/>
        <v>1</v>
      </c>
      <c r="F1826" s="6">
        <v>131614433712.2446</v>
      </c>
      <c r="G1826" s="6">
        <v>29218381</v>
      </c>
      <c r="H1826" s="7">
        <f t="shared" si="57"/>
        <v>4504.5080941426768</v>
      </c>
    </row>
    <row r="1827" spans="1:8" x14ac:dyDescent="0.4">
      <c r="A1827">
        <v>1822</v>
      </c>
      <c r="B1827" t="str">
        <f>VLOOKUP($C1827,regios!$B:$E,4,0)</f>
        <v>High income</v>
      </c>
      <c r="C1827" t="s">
        <v>104</v>
      </c>
      <c r="D1827" t="s">
        <v>234</v>
      </c>
      <c r="E1827" t="b">
        <f t="shared" si="56"/>
        <v>1</v>
      </c>
      <c r="F1827" s="6">
        <v>18074622987.018452</v>
      </c>
      <c r="G1827" s="6">
        <v>317414</v>
      </c>
      <c r="H1827" s="7">
        <f t="shared" si="57"/>
        <v>56943.370446856316</v>
      </c>
    </row>
    <row r="1828" spans="1:8" x14ac:dyDescent="0.4">
      <c r="A1828">
        <v>1823</v>
      </c>
      <c r="B1828" t="str">
        <f>VLOOKUP($C1828,regios!$B:$E,4,0)</f>
        <v>High income</v>
      </c>
      <c r="C1828" t="s">
        <v>105</v>
      </c>
      <c r="D1828" t="s">
        <v>234</v>
      </c>
      <c r="E1828" t="b">
        <f t="shared" si="56"/>
        <v>1</v>
      </c>
      <c r="F1828" s="6">
        <v>220531065217.3913</v>
      </c>
      <c r="G1828" s="6">
        <v>7308800</v>
      </c>
      <c r="H1828" s="7">
        <f t="shared" si="57"/>
        <v>30173.361593885631</v>
      </c>
    </row>
    <row r="1829" spans="1:8" x14ac:dyDescent="0.4">
      <c r="A1829">
        <v>1824</v>
      </c>
      <c r="B1829" t="str">
        <f>VLOOKUP($C1829,regios!$B:$E,4,0)</f>
        <v>High income</v>
      </c>
      <c r="C1829" t="s">
        <v>106</v>
      </c>
      <c r="D1829" t="s">
        <v>234</v>
      </c>
      <c r="E1829" t="b">
        <f t="shared" si="56"/>
        <v>1</v>
      </c>
      <c r="F1829" s="6">
        <v>2408655348718.5928</v>
      </c>
      <c r="G1829" s="6">
        <v>58826731.000000007</v>
      </c>
      <c r="H1829" s="7">
        <f t="shared" si="57"/>
        <v>40944.912419467815</v>
      </c>
    </row>
    <row r="1830" spans="1:8" x14ac:dyDescent="0.4">
      <c r="A1830">
        <v>1825</v>
      </c>
      <c r="B1830" t="str">
        <f>VLOOKUP($C1830,regios!$B:$E,4,0)</f>
        <v>Upper middle income</v>
      </c>
      <c r="C1830" t="s">
        <v>107</v>
      </c>
      <c r="D1830" t="s">
        <v>234</v>
      </c>
      <c r="E1830" t="b">
        <f t="shared" si="56"/>
        <v>1</v>
      </c>
      <c r="F1830" s="6">
        <v>13709401520.032591</v>
      </c>
      <c r="G1830" s="6">
        <v>2711373</v>
      </c>
      <c r="H1830" s="7">
        <f t="shared" si="57"/>
        <v>5056.2580360697666</v>
      </c>
    </row>
    <row r="1831" spans="1:8" x14ac:dyDescent="0.4">
      <c r="A1831">
        <v>1826</v>
      </c>
      <c r="B1831" t="str">
        <f>VLOOKUP($C1831,regios!$B:$E,4,0)</f>
        <v>Lower middle income</v>
      </c>
      <c r="C1831" t="s">
        <v>108</v>
      </c>
      <c r="D1831" t="s">
        <v>234</v>
      </c>
      <c r="E1831" t="b">
        <f t="shared" si="56"/>
        <v>1</v>
      </c>
      <c r="F1831" s="6">
        <v>22658715989.3302</v>
      </c>
      <c r="G1831" s="6">
        <v>6632873</v>
      </c>
      <c r="H1831" s="7">
        <f t="shared" si="57"/>
        <v>3416.1239012612182</v>
      </c>
    </row>
    <row r="1832" spans="1:8" x14ac:dyDescent="0.4">
      <c r="A1832">
        <v>1827</v>
      </c>
      <c r="B1832" t="str">
        <f>VLOOKUP($C1832,regios!$B:$E,4,0)</f>
        <v>High income</v>
      </c>
      <c r="C1832" t="s">
        <v>109</v>
      </c>
      <c r="D1832" t="s">
        <v>234</v>
      </c>
      <c r="E1832" t="b">
        <f t="shared" si="56"/>
        <v>1</v>
      </c>
      <c r="F1832" s="6">
        <v>5106679115127.2988</v>
      </c>
      <c r="G1832" s="6">
        <v>128063000</v>
      </c>
      <c r="H1832" s="7">
        <f t="shared" si="57"/>
        <v>39876.303968572487</v>
      </c>
    </row>
    <row r="1833" spans="1:8" x14ac:dyDescent="0.4">
      <c r="A1833">
        <v>1828</v>
      </c>
      <c r="B1833" t="str">
        <f>VLOOKUP($C1833,regios!$B:$E,4,0)</f>
        <v>Upper middle income</v>
      </c>
      <c r="C1833" t="s">
        <v>110</v>
      </c>
      <c r="D1833" t="s">
        <v>234</v>
      </c>
      <c r="E1833" t="b">
        <f t="shared" si="56"/>
        <v>1</v>
      </c>
      <c r="F1833" s="6">
        <v>133441648851.9825</v>
      </c>
      <c r="G1833" s="6">
        <v>15776938</v>
      </c>
      <c r="H1833" s="7">
        <f t="shared" si="57"/>
        <v>8458.0194745002173</v>
      </c>
    </row>
    <row r="1834" spans="1:8" x14ac:dyDescent="0.4">
      <c r="A1834">
        <v>1829</v>
      </c>
      <c r="B1834" t="str">
        <f>VLOOKUP($C1834,regios!$B:$E,4,0)</f>
        <v>Lower middle income</v>
      </c>
      <c r="C1834" t="s">
        <v>111</v>
      </c>
      <c r="D1834" t="s">
        <v>234</v>
      </c>
      <c r="E1834" t="b">
        <f t="shared" si="56"/>
        <v>1</v>
      </c>
      <c r="F1834" s="6">
        <v>35895153327.849693</v>
      </c>
      <c r="G1834" s="6">
        <v>39186895</v>
      </c>
      <c r="H1834" s="7">
        <f t="shared" si="57"/>
        <v>915.99891565406483</v>
      </c>
    </row>
    <row r="1835" spans="1:8" x14ac:dyDescent="0.4">
      <c r="A1835">
        <v>1830</v>
      </c>
      <c r="B1835" t="str">
        <f>VLOOKUP($C1835,regios!$B:$E,4,0)</f>
        <v>Lower middle income</v>
      </c>
      <c r="C1835" t="s">
        <v>112</v>
      </c>
      <c r="D1835" t="s">
        <v>234</v>
      </c>
      <c r="E1835" t="b">
        <f t="shared" si="56"/>
        <v>1</v>
      </c>
      <c r="F1835" s="6">
        <v>5139958909.1793556</v>
      </c>
      <c r="G1835" s="6">
        <v>5318700</v>
      </c>
      <c r="H1835" s="7">
        <f t="shared" si="57"/>
        <v>966.39383856569384</v>
      </c>
    </row>
    <row r="1836" spans="1:8" x14ac:dyDescent="0.4">
      <c r="A1836">
        <v>1831</v>
      </c>
      <c r="B1836" t="str">
        <f>VLOOKUP($C1836,regios!$B:$E,4,0)</f>
        <v>Lower middle income</v>
      </c>
      <c r="C1836" t="s">
        <v>113</v>
      </c>
      <c r="D1836" t="s">
        <v>234</v>
      </c>
      <c r="E1836" t="b">
        <f t="shared" si="56"/>
        <v>1</v>
      </c>
      <c r="F1836" s="6">
        <v>10351914177.48391</v>
      </c>
      <c r="G1836" s="6">
        <v>13943888</v>
      </c>
      <c r="H1836" s="7">
        <f t="shared" si="57"/>
        <v>742.39797232191688</v>
      </c>
    </row>
    <row r="1837" spans="1:8" x14ac:dyDescent="0.4">
      <c r="A1837">
        <v>1832</v>
      </c>
      <c r="B1837" t="str">
        <f>VLOOKUP($C1837,regios!$B:$E,4,0)</f>
        <v>Lower middle income</v>
      </c>
      <c r="C1837" t="s">
        <v>114</v>
      </c>
      <c r="D1837" t="s">
        <v>234</v>
      </c>
      <c r="E1837" t="b">
        <f t="shared" si="56"/>
        <v>1</v>
      </c>
      <c r="F1837" s="6">
        <v>141045213.04704499</v>
      </c>
      <c r="G1837" s="6">
        <v>103966</v>
      </c>
      <c r="H1837" s="7">
        <f t="shared" si="57"/>
        <v>1356.6474909782523</v>
      </c>
    </row>
    <row r="1838" spans="1:8" x14ac:dyDescent="0.4">
      <c r="A1838">
        <v>1833</v>
      </c>
      <c r="B1838" t="str">
        <f>VLOOKUP($C1838,regios!$B:$E,4,0)</f>
        <v>High income</v>
      </c>
      <c r="C1838" t="s">
        <v>115</v>
      </c>
      <c r="D1838" t="s">
        <v>234</v>
      </c>
      <c r="E1838" t="b">
        <f t="shared" si="56"/>
        <v>1</v>
      </c>
      <c r="F1838" s="6">
        <v>777691333.33333325</v>
      </c>
      <c r="G1838" s="6">
        <v>47156</v>
      </c>
      <c r="H1838" s="7">
        <f t="shared" si="57"/>
        <v>16491.885090621199</v>
      </c>
    </row>
    <row r="1839" spans="1:8" x14ac:dyDescent="0.4">
      <c r="A1839">
        <v>1834</v>
      </c>
      <c r="B1839" t="str">
        <f>VLOOKUP($C1839,regios!$B:$E,4,0)</f>
        <v>High income</v>
      </c>
      <c r="C1839" t="s">
        <v>116</v>
      </c>
      <c r="D1839" t="s">
        <v>234</v>
      </c>
      <c r="E1839" t="b">
        <f t="shared" si="56"/>
        <v>1</v>
      </c>
      <c r="F1839" s="6">
        <v>1047339010225.2469</v>
      </c>
      <c r="G1839" s="6">
        <v>49054708</v>
      </c>
      <c r="H1839" s="7">
        <f t="shared" si="57"/>
        <v>21350.427979822995</v>
      </c>
    </row>
    <row r="1840" spans="1:8" x14ac:dyDescent="0.4">
      <c r="A1840">
        <v>1835</v>
      </c>
      <c r="B1840" t="str">
        <f>VLOOKUP($C1840,regios!$B:$E,4,0)</f>
        <v>High income</v>
      </c>
      <c r="C1840" t="s">
        <v>117</v>
      </c>
      <c r="D1840" t="s">
        <v>234</v>
      </c>
      <c r="E1840" t="b">
        <f t="shared" si="56"/>
        <v>1</v>
      </c>
      <c r="F1840" s="6">
        <v>147379737229.75281</v>
      </c>
      <c r="G1840" s="6">
        <v>2650930</v>
      </c>
      <c r="H1840" s="7">
        <f t="shared" si="57"/>
        <v>55595.484312959154</v>
      </c>
    </row>
    <row r="1841" spans="1:8" x14ac:dyDescent="0.4">
      <c r="A1841">
        <v>1836</v>
      </c>
      <c r="B1841" t="str">
        <f>VLOOKUP($C1841,regios!$B:$E,4,0)</f>
        <v>Lower middle income</v>
      </c>
      <c r="C1841" t="s">
        <v>118</v>
      </c>
      <c r="D1841" t="s">
        <v>234</v>
      </c>
      <c r="E1841" t="b">
        <f t="shared" si="56"/>
        <v>1</v>
      </c>
      <c r="F1841" s="6">
        <v>5446434031.6789808</v>
      </c>
      <c r="G1841" s="6">
        <v>6135861</v>
      </c>
      <c r="H1841" s="7">
        <f t="shared" si="57"/>
        <v>887.63973494167828</v>
      </c>
    </row>
    <row r="1842" spans="1:8" x14ac:dyDescent="0.4">
      <c r="A1842">
        <v>1837</v>
      </c>
      <c r="B1842" t="str">
        <f>VLOOKUP($C1842,regios!$B:$E,4,0)</f>
        <v>Lower middle income</v>
      </c>
      <c r="C1842" t="s">
        <v>119</v>
      </c>
      <c r="D1842" t="s">
        <v>234</v>
      </c>
      <c r="E1842" t="b">
        <f t="shared" si="56"/>
        <v>1</v>
      </c>
      <c r="F1842" s="6">
        <v>29118916105.472641</v>
      </c>
      <c r="G1842" s="6">
        <v>4887613</v>
      </c>
      <c r="H1842" s="7">
        <f t="shared" si="57"/>
        <v>5957.6967541154836</v>
      </c>
    </row>
    <row r="1843" spans="1:8" x14ac:dyDescent="0.4">
      <c r="A1843">
        <v>1838</v>
      </c>
      <c r="B1843" t="str">
        <f>VLOOKUP($C1843,regios!$B:$E,4,0)</f>
        <v>Low income</v>
      </c>
      <c r="C1843" t="s">
        <v>120</v>
      </c>
      <c r="D1843" t="s">
        <v>234</v>
      </c>
      <c r="E1843" t="b">
        <f t="shared" si="56"/>
        <v>1</v>
      </c>
      <c r="F1843" s="6">
        <v>1726000000</v>
      </c>
      <c r="G1843" s="6">
        <v>3783887</v>
      </c>
      <c r="H1843" s="7">
        <f t="shared" si="57"/>
        <v>456.1446998813654</v>
      </c>
    </row>
    <row r="1844" spans="1:8" x14ac:dyDescent="0.4">
      <c r="A1844">
        <v>1839</v>
      </c>
      <c r="B1844" t="str">
        <f>VLOOKUP($C1844,regios!$B:$E,4,0)</f>
        <v>Upper middle income</v>
      </c>
      <c r="C1844" t="s">
        <v>121</v>
      </c>
      <c r="D1844" t="s">
        <v>234</v>
      </c>
      <c r="E1844" t="b">
        <f t="shared" si="56"/>
        <v>1</v>
      </c>
      <c r="F1844" s="6">
        <v>86710739535.875641</v>
      </c>
      <c r="G1844" s="6">
        <v>6228370</v>
      </c>
      <c r="H1844" s="7">
        <f t="shared" si="57"/>
        <v>13921.899234611245</v>
      </c>
    </row>
    <row r="1845" spans="1:8" x14ac:dyDescent="0.4">
      <c r="A1845">
        <v>1840</v>
      </c>
      <c r="B1845" t="str">
        <f>VLOOKUP($C1845,regios!$B:$E,4,0)</f>
        <v>Upper middle income</v>
      </c>
      <c r="C1845" t="s">
        <v>122</v>
      </c>
      <c r="D1845" t="s">
        <v>234</v>
      </c>
      <c r="E1845" t="b">
        <f t="shared" si="56"/>
        <v>1</v>
      </c>
      <c r="F1845" s="6">
        <v>1437731111.1111109</v>
      </c>
      <c r="G1845" s="6">
        <v>168576</v>
      </c>
      <c r="H1845" s="7">
        <f t="shared" si="57"/>
        <v>8528.6820847042927</v>
      </c>
    </row>
    <row r="1846" spans="1:8" x14ac:dyDescent="0.4">
      <c r="A1846">
        <v>1841</v>
      </c>
      <c r="B1846" t="str">
        <f>VLOOKUP($C1846,regios!$B:$E,4,0)</f>
        <v>High income</v>
      </c>
      <c r="C1846" t="s">
        <v>123</v>
      </c>
      <c r="D1846" t="s">
        <v>234</v>
      </c>
      <c r="E1846" t="b">
        <f t="shared" si="56"/>
        <v>1</v>
      </c>
      <c r="F1846" s="6">
        <v>5081479840.0871572</v>
      </c>
      <c r="G1846" s="6">
        <v>35401</v>
      </c>
      <c r="H1846" s="7">
        <f t="shared" si="57"/>
        <v>143540.5734325911</v>
      </c>
    </row>
    <row r="1847" spans="1:8" x14ac:dyDescent="0.4">
      <c r="A1847">
        <v>1842</v>
      </c>
      <c r="B1847" t="str">
        <f>VLOOKUP($C1847,regios!$B:$E,4,0)</f>
        <v>Lower middle income</v>
      </c>
      <c r="C1847" t="s">
        <v>124</v>
      </c>
      <c r="D1847" t="s">
        <v>234</v>
      </c>
      <c r="E1847" t="b">
        <f t="shared" si="56"/>
        <v>1</v>
      </c>
      <c r="F1847" s="6">
        <v>40713826215.009247</v>
      </c>
      <c r="G1847" s="6">
        <v>20285643</v>
      </c>
      <c r="H1847" s="7">
        <f t="shared" si="57"/>
        <v>2007.0266550096167</v>
      </c>
    </row>
    <row r="1848" spans="1:8" x14ac:dyDescent="0.4">
      <c r="A1848">
        <v>1843</v>
      </c>
      <c r="B1848" t="str">
        <f>VLOOKUP($C1848,regios!$B:$E,4,0)</f>
        <v>Lower middle income</v>
      </c>
      <c r="C1848" t="s">
        <v>125</v>
      </c>
      <c r="D1848" t="s">
        <v>234</v>
      </c>
      <c r="E1848" t="b">
        <f t="shared" si="56"/>
        <v>1</v>
      </c>
      <c r="F1848" s="6">
        <v>1766902709.199353</v>
      </c>
      <c r="G1848" s="6">
        <v>1995014</v>
      </c>
      <c r="H1848" s="7">
        <f t="shared" si="57"/>
        <v>885.65930324266049</v>
      </c>
    </row>
    <row r="1849" spans="1:8" x14ac:dyDescent="0.4">
      <c r="A1849">
        <v>1844</v>
      </c>
      <c r="B1849" t="str">
        <f>VLOOKUP($C1849,regios!$B:$E,4,0)</f>
        <v>High income</v>
      </c>
      <c r="C1849" t="s">
        <v>126</v>
      </c>
      <c r="D1849" t="s">
        <v>234</v>
      </c>
      <c r="E1849" t="b">
        <f t="shared" si="56"/>
        <v>1</v>
      </c>
      <c r="F1849" s="6">
        <v>47797551587.882332</v>
      </c>
      <c r="G1849" s="6">
        <v>3198231</v>
      </c>
      <c r="H1849" s="7">
        <f t="shared" si="57"/>
        <v>14944.996652175008</v>
      </c>
    </row>
    <row r="1850" spans="1:8" x14ac:dyDescent="0.4">
      <c r="A1850">
        <v>1845</v>
      </c>
      <c r="B1850" t="str">
        <f>VLOOKUP($C1850,regios!$B:$E,4,0)</f>
        <v>High income</v>
      </c>
      <c r="C1850" t="s">
        <v>127</v>
      </c>
      <c r="D1850" t="s">
        <v>234</v>
      </c>
      <c r="E1850" t="b">
        <f t="shared" si="56"/>
        <v>1</v>
      </c>
      <c r="F1850" s="6">
        <v>58844277701.525757</v>
      </c>
      <c r="G1850" s="6">
        <v>488650</v>
      </c>
      <c r="H1850" s="7">
        <f t="shared" si="57"/>
        <v>120422.13793415687</v>
      </c>
    </row>
    <row r="1851" spans="1:8" x14ac:dyDescent="0.4">
      <c r="A1851">
        <v>1846</v>
      </c>
      <c r="B1851" t="str">
        <f>VLOOKUP($C1851,regios!$B:$E,4,0)</f>
        <v>High income</v>
      </c>
      <c r="C1851" t="s">
        <v>128</v>
      </c>
      <c r="D1851" t="s">
        <v>234</v>
      </c>
      <c r="E1851" t="b">
        <f t="shared" si="56"/>
        <v>1</v>
      </c>
      <c r="F1851" s="6">
        <v>35854274228.913902</v>
      </c>
      <c r="G1851" s="6">
        <v>2177322</v>
      </c>
      <c r="H1851" s="7">
        <f t="shared" si="57"/>
        <v>16467.143687940461</v>
      </c>
    </row>
    <row r="1852" spans="1:8" x14ac:dyDescent="0.4">
      <c r="A1852">
        <v>1847</v>
      </c>
      <c r="B1852" t="str">
        <f>VLOOKUP($C1852,regios!$B:$E,4,0)</f>
        <v>High income</v>
      </c>
      <c r="C1852" t="s">
        <v>129</v>
      </c>
      <c r="D1852" t="s">
        <v>234</v>
      </c>
      <c r="E1852" t="b">
        <f t="shared" si="56"/>
        <v>1</v>
      </c>
      <c r="F1852" s="6">
        <v>21027018332.66626</v>
      </c>
      <c r="G1852" s="6">
        <v>529038</v>
      </c>
      <c r="H1852" s="7">
        <f t="shared" si="57"/>
        <v>39745.761802869092</v>
      </c>
    </row>
    <row r="1853" spans="1:8" x14ac:dyDescent="0.4">
      <c r="A1853">
        <v>1848</v>
      </c>
      <c r="B1853" t="str">
        <f>VLOOKUP($C1853,regios!$B:$E,4,0)</f>
        <v>High income</v>
      </c>
      <c r="C1853" t="s">
        <v>130</v>
      </c>
      <c r="D1853" t="s">
        <v>234</v>
      </c>
      <c r="E1853" t="b">
        <f t="shared" si="56"/>
        <v>0</v>
      </c>
      <c r="F1853" s="6" t="e">
        <v>#N/A</v>
      </c>
      <c r="G1853" s="6">
        <v>35541</v>
      </c>
      <c r="H1853" s="7" t="e">
        <f t="shared" si="57"/>
        <v>#N/A</v>
      </c>
    </row>
    <row r="1854" spans="1:8" x14ac:dyDescent="0.4">
      <c r="A1854">
        <v>1849</v>
      </c>
      <c r="B1854" t="str">
        <f>VLOOKUP($C1854,regios!$B:$E,4,0)</f>
        <v>Lower middle income</v>
      </c>
      <c r="C1854" t="s">
        <v>131</v>
      </c>
      <c r="D1854" t="s">
        <v>234</v>
      </c>
      <c r="E1854" t="b">
        <f t="shared" si="56"/>
        <v>1</v>
      </c>
      <c r="F1854" s="6">
        <v>101822906949.0634</v>
      </c>
      <c r="G1854" s="6">
        <v>31634992</v>
      </c>
      <c r="H1854" s="7">
        <f t="shared" si="57"/>
        <v>3218.6797122965418</v>
      </c>
    </row>
    <row r="1855" spans="1:8" x14ac:dyDescent="0.4">
      <c r="A1855">
        <v>1850</v>
      </c>
      <c r="B1855" t="str">
        <f>VLOOKUP($C1855,regios!$B:$E,4,0)</f>
        <v>High income</v>
      </c>
      <c r="C1855" t="s">
        <v>132</v>
      </c>
      <c r="D1855" t="s">
        <v>234</v>
      </c>
      <c r="E1855" t="b">
        <f t="shared" si="56"/>
        <v>1</v>
      </c>
      <c r="F1855" s="6">
        <v>6502942244.9306765</v>
      </c>
      <c r="G1855" s="6">
        <v>31862</v>
      </c>
      <c r="H1855" s="7">
        <f t="shared" si="57"/>
        <v>204097.11395802762</v>
      </c>
    </row>
    <row r="1856" spans="1:8" x14ac:dyDescent="0.4">
      <c r="A1856">
        <v>1851</v>
      </c>
      <c r="B1856" t="str">
        <f>VLOOKUP($C1856,regios!$B:$E,4,0)</f>
        <v>Upper middle income</v>
      </c>
      <c r="C1856" t="s">
        <v>133</v>
      </c>
      <c r="D1856" t="s">
        <v>234</v>
      </c>
      <c r="E1856" t="b">
        <f t="shared" si="56"/>
        <v>1</v>
      </c>
      <c r="F1856" s="6">
        <v>6054824248.2422132</v>
      </c>
      <c r="G1856" s="6">
        <v>2868833</v>
      </c>
      <c r="H1856" s="7">
        <f t="shared" si="57"/>
        <v>2110.5530535385687</v>
      </c>
    </row>
    <row r="1857" spans="1:8" x14ac:dyDescent="0.4">
      <c r="A1857">
        <v>1852</v>
      </c>
      <c r="B1857" t="str">
        <f>VLOOKUP($C1857,regios!$B:$E,4,0)</f>
        <v>Low income</v>
      </c>
      <c r="C1857" t="s">
        <v>134</v>
      </c>
      <c r="D1857" t="s">
        <v>234</v>
      </c>
      <c r="E1857" t="b">
        <f t="shared" si="56"/>
        <v>1</v>
      </c>
      <c r="F1857" s="6">
        <v>10725137723.654869</v>
      </c>
      <c r="G1857" s="6">
        <v>20513599</v>
      </c>
      <c r="H1857" s="7">
        <f t="shared" si="57"/>
        <v>522.83062195253353</v>
      </c>
    </row>
    <row r="1858" spans="1:8" x14ac:dyDescent="0.4">
      <c r="A1858">
        <v>1853</v>
      </c>
      <c r="B1858" t="str">
        <f>VLOOKUP($C1858,regios!$B:$E,4,0)</f>
        <v>Upper middle income</v>
      </c>
      <c r="C1858" t="s">
        <v>135</v>
      </c>
      <c r="D1858" t="s">
        <v>234</v>
      </c>
      <c r="E1858" t="b">
        <f t="shared" si="56"/>
        <v>1</v>
      </c>
      <c r="F1858" s="6">
        <v>2271646188.144742</v>
      </c>
      <c r="G1858" s="6">
        <v>336883</v>
      </c>
      <c r="H1858" s="7">
        <f t="shared" si="57"/>
        <v>6743.1309628112494</v>
      </c>
    </row>
    <row r="1859" spans="1:8" x14ac:dyDescent="0.4">
      <c r="A1859">
        <v>1854</v>
      </c>
      <c r="B1859" t="str">
        <f>VLOOKUP($C1859,regios!$B:$E,4,0)</f>
        <v>Upper middle income</v>
      </c>
      <c r="C1859" t="s">
        <v>136</v>
      </c>
      <c r="D1859" t="s">
        <v>234</v>
      </c>
      <c r="E1859" t="b">
        <f t="shared" si="56"/>
        <v>1</v>
      </c>
      <c r="F1859" s="6">
        <v>1161553459894.802</v>
      </c>
      <c r="G1859" s="6">
        <v>109684489</v>
      </c>
      <c r="H1859" s="7">
        <f t="shared" si="57"/>
        <v>10589.951874551762</v>
      </c>
    </row>
    <row r="1860" spans="1:8" x14ac:dyDescent="0.4">
      <c r="A1860">
        <v>1855</v>
      </c>
      <c r="B1860" t="str">
        <f>VLOOKUP($C1860,regios!$B:$E,4,0)</f>
        <v>Upper middle income</v>
      </c>
      <c r="C1860" t="s">
        <v>137</v>
      </c>
      <c r="D1860" t="s">
        <v>234</v>
      </c>
      <c r="E1860" t="b">
        <f t="shared" si="56"/>
        <v>1</v>
      </c>
      <c r="F1860" s="6">
        <v>145969100</v>
      </c>
      <c r="G1860" s="6">
        <v>53816.000000000007</v>
      </c>
      <c r="H1860" s="7">
        <f t="shared" si="57"/>
        <v>2712.3736435260885</v>
      </c>
    </row>
    <row r="1861" spans="1:8" x14ac:dyDescent="0.4">
      <c r="A1861">
        <v>1856</v>
      </c>
      <c r="B1861" t="str">
        <f>VLOOKUP($C1861,regios!$B:$E,4,0)</f>
        <v>Upper middle income</v>
      </c>
      <c r="C1861" t="s">
        <v>138</v>
      </c>
      <c r="D1861" t="s">
        <v>234</v>
      </c>
      <c r="E1861" t="b">
        <f t="shared" si="56"/>
        <v>1</v>
      </c>
      <c r="F1861" s="6">
        <v>9909552434.5113621</v>
      </c>
      <c r="G1861" s="6">
        <v>2046898</v>
      </c>
      <c r="H1861" s="7">
        <f t="shared" si="57"/>
        <v>4841.253660178163</v>
      </c>
    </row>
    <row r="1862" spans="1:8" x14ac:dyDescent="0.4">
      <c r="A1862">
        <v>1857</v>
      </c>
      <c r="B1862" t="str">
        <f>VLOOKUP($C1862,regios!$B:$E,4,0)</f>
        <v>Low income</v>
      </c>
      <c r="C1862" t="s">
        <v>139</v>
      </c>
      <c r="D1862" t="s">
        <v>234</v>
      </c>
      <c r="E1862" t="b">
        <f t="shared" si="56"/>
        <v>1</v>
      </c>
      <c r="F1862" s="6">
        <v>9838403100.5055447</v>
      </c>
      <c r="G1862" s="6">
        <v>14551117</v>
      </c>
      <c r="H1862" s="7">
        <f t="shared" si="57"/>
        <v>676.12700114400457</v>
      </c>
    </row>
    <row r="1863" spans="1:8" x14ac:dyDescent="0.4">
      <c r="A1863">
        <v>1858</v>
      </c>
      <c r="B1863" t="str">
        <f>VLOOKUP($C1863,regios!$B:$E,4,0)</f>
        <v>High income</v>
      </c>
      <c r="C1863" t="s">
        <v>140</v>
      </c>
      <c r="D1863" t="s">
        <v>234</v>
      </c>
      <c r="E1863" t="b">
        <f t="shared" ref="E1863:E1926" si="58">NOT(ISERROR(F1863))</f>
        <v>1</v>
      </c>
      <c r="F1863" s="6">
        <v>9090406749.5267029</v>
      </c>
      <c r="G1863" s="6">
        <v>409379</v>
      </c>
      <c r="H1863" s="7">
        <f t="shared" ref="H1863:H1926" si="59">F1863/G1863</f>
        <v>22205.356770930368</v>
      </c>
    </row>
    <row r="1864" spans="1:8" x14ac:dyDescent="0.4">
      <c r="A1864">
        <v>1859</v>
      </c>
      <c r="B1864" t="str">
        <f>VLOOKUP($C1864,regios!$B:$E,4,0)</f>
        <v>Lower middle income</v>
      </c>
      <c r="C1864" t="s">
        <v>141</v>
      </c>
      <c r="D1864" t="s">
        <v>234</v>
      </c>
      <c r="E1864" t="b">
        <f t="shared" si="58"/>
        <v>1</v>
      </c>
      <c r="F1864" s="6">
        <v>31862554101.937801</v>
      </c>
      <c r="G1864" s="6">
        <v>48729486</v>
      </c>
      <c r="H1864" s="7">
        <f t="shared" si="59"/>
        <v>653.86600018596141</v>
      </c>
    </row>
    <row r="1865" spans="1:8" x14ac:dyDescent="0.4">
      <c r="A1865">
        <v>1860</v>
      </c>
      <c r="B1865" t="str">
        <f>VLOOKUP($C1865,regios!$B:$E,4,0)</f>
        <v>Upper middle income</v>
      </c>
      <c r="C1865" t="s">
        <v>142</v>
      </c>
      <c r="D1865" t="s">
        <v>234</v>
      </c>
      <c r="E1865" t="b">
        <f t="shared" si="58"/>
        <v>1</v>
      </c>
      <c r="F1865" s="6">
        <v>4545674527.6109571</v>
      </c>
      <c r="G1865" s="6">
        <v>616969</v>
      </c>
      <c r="H1865" s="7">
        <f t="shared" si="59"/>
        <v>7367.7519091088161</v>
      </c>
    </row>
    <row r="1866" spans="1:8" x14ac:dyDescent="0.4">
      <c r="A1866">
        <v>1861</v>
      </c>
      <c r="B1866" t="str">
        <f>VLOOKUP($C1866,regios!$B:$E,4,0)</f>
        <v>Lower middle income</v>
      </c>
      <c r="C1866" t="s">
        <v>143</v>
      </c>
      <c r="D1866" t="s">
        <v>234</v>
      </c>
      <c r="E1866" t="b">
        <f t="shared" si="58"/>
        <v>1</v>
      </c>
      <c r="F1866" s="6">
        <v>5623216608.0428839</v>
      </c>
      <c r="G1866" s="6">
        <v>2633887</v>
      </c>
      <c r="H1866" s="7">
        <f t="shared" si="59"/>
        <v>2134.9498319566801</v>
      </c>
    </row>
    <row r="1867" spans="1:8" x14ac:dyDescent="0.4">
      <c r="A1867">
        <v>1862</v>
      </c>
      <c r="B1867" t="str">
        <f>VLOOKUP($C1867,regios!$B:$E,4,0)</f>
        <v>High income</v>
      </c>
      <c r="C1867" t="s">
        <v>144</v>
      </c>
      <c r="D1867" t="s">
        <v>234</v>
      </c>
      <c r="E1867" t="b">
        <f t="shared" si="58"/>
        <v>1</v>
      </c>
      <c r="F1867" s="6">
        <v>939000000.00000012</v>
      </c>
      <c r="G1867" s="6">
        <v>60032</v>
      </c>
      <c r="H1867" s="7">
        <f t="shared" si="59"/>
        <v>15641.657782515993</v>
      </c>
    </row>
    <row r="1868" spans="1:8" x14ac:dyDescent="0.4">
      <c r="A1868">
        <v>1863</v>
      </c>
      <c r="B1868" t="str">
        <f>VLOOKUP($C1868,regios!$B:$E,4,0)</f>
        <v>Low income</v>
      </c>
      <c r="C1868" t="s">
        <v>145</v>
      </c>
      <c r="D1868" t="s">
        <v>234</v>
      </c>
      <c r="E1868" t="b">
        <f t="shared" si="58"/>
        <v>1</v>
      </c>
      <c r="F1868" s="6">
        <v>12920340964.65435</v>
      </c>
      <c r="G1868" s="6">
        <v>21845571</v>
      </c>
      <c r="H1868" s="7">
        <f t="shared" si="59"/>
        <v>591.43983760618346</v>
      </c>
    </row>
    <row r="1869" spans="1:8" x14ac:dyDescent="0.4">
      <c r="A1869">
        <v>1864</v>
      </c>
      <c r="B1869" t="str">
        <f>VLOOKUP($C1869,regios!$B:$E,4,0)</f>
        <v>Lower middle income</v>
      </c>
      <c r="C1869" t="s">
        <v>146</v>
      </c>
      <c r="D1869" t="s">
        <v>234</v>
      </c>
      <c r="E1869" t="b">
        <f t="shared" si="58"/>
        <v>1</v>
      </c>
      <c r="F1869" s="6">
        <v>5206437193.8041334</v>
      </c>
      <c r="G1869" s="6">
        <v>3233336</v>
      </c>
      <c r="H1869" s="7">
        <f t="shared" si="59"/>
        <v>1610.2369793316047</v>
      </c>
    </row>
    <row r="1870" spans="1:8" x14ac:dyDescent="0.4">
      <c r="A1870">
        <v>1865</v>
      </c>
      <c r="B1870" t="str">
        <f>VLOOKUP($C1870,regios!$B:$E,4,0)</f>
        <v>Upper middle income</v>
      </c>
      <c r="C1870" t="s">
        <v>147</v>
      </c>
      <c r="D1870" t="s">
        <v>234</v>
      </c>
      <c r="E1870" t="b">
        <f t="shared" si="58"/>
        <v>1</v>
      </c>
      <c r="F1870" s="6">
        <v>9990356673.734972</v>
      </c>
      <c r="G1870" s="6">
        <v>1244121</v>
      </c>
      <c r="H1870" s="7">
        <f t="shared" si="59"/>
        <v>8030.0522808753904</v>
      </c>
    </row>
    <row r="1871" spans="1:8" x14ac:dyDescent="0.4">
      <c r="A1871">
        <v>1866</v>
      </c>
      <c r="B1871" t="str">
        <f>VLOOKUP($C1871,regios!$B:$E,4,0)</f>
        <v>Low income</v>
      </c>
      <c r="C1871" t="s">
        <v>148</v>
      </c>
      <c r="D1871" t="s">
        <v>234</v>
      </c>
      <c r="E1871" t="b">
        <f t="shared" si="58"/>
        <v>1</v>
      </c>
      <c r="F1871" s="6">
        <v>7743617352.2142696</v>
      </c>
      <c r="G1871" s="6">
        <v>13889423</v>
      </c>
      <c r="H1871" s="7">
        <f t="shared" si="59"/>
        <v>557.51900940840164</v>
      </c>
    </row>
    <row r="1872" spans="1:8" x14ac:dyDescent="0.4">
      <c r="A1872">
        <v>1867</v>
      </c>
      <c r="B1872" t="str">
        <f>VLOOKUP($C1872,regios!$B:$E,4,0)</f>
        <v>Upper middle income</v>
      </c>
      <c r="C1872" t="s">
        <v>149</v>
      </c>
      <c r="D1872" t="s">
        <v>234</v>
      </c>
      <c r="E1872" t="b">
        <f t="shared" si="58"/>
        <v>1</v>
      </c>
      <c r="F1872" s="6">
        <v>230811614370.38361</v>
      </c>
      <c r="G1872" s="6">
        <v>27664296</v>
      </c>
      <c r="H1872" s="7">
        <f t="shared" si="59"/>
        <v>8343.3033817445994</v>
      </c>
    </row>
    <row r="1873" spans="1:8" x14ac:dyDescent="0.4">
      <c r="A1873">
        <v>1868</v>
      </c>
      <c r="B1873" t="str">
        <f>VLOOKUP($C1873,regios!$B:$E,4,0)</f>
        <v>Upper middle income</v>
      </c>
      <c r="C1873" t="s">
        <v>150</v>
      </c>
      <c r="D1873" t="s">
        <v>234</v>
      </c>
      <c r="E1873" t="b">
        <f t="shared" si="58"/>
        <v>1</v>
      </c>
      <c r="F1873" s="6">
        <v>8607431497.4947109</v>
      </c>
      <c r="G1873" s="6">
        <v>2038552</v>
      </c>
      <c r="H1873" s="7">
        <f t="shared" si="59"/>
        <v>4222.3261891257671</v>
      </c>
    </row>
    <row r="1874" spans="1:8" x14ac:dyDescent="0.4">
      <c r="A1874">
        <v>1869</v>
      </c>
      <c r="B1874" t="str">
        <f>VLOOKUP($C1874,regios!$B:$E,4,0)</f>
        <v>High income</v>
      </c>
      <c r="C1874" t="s">
        <v>151</v>
      </c>
      <c r="D1874" t="s">
        <v>234</v>
      </c>
      <c r="E1874" t="b">
        <f t="shared" si="58"/>
        <v>1</v>
      </c>
      <c r="F1874" s="6">
        <v>9067619760.0707321</v>
      </c>
      <c r="G1874" s="6">
        <v>242750</v>
      </c>
      <c r="H1874" s="7">
        <f t="shared" si="59"/>
        <v>37353.737425626088</v>
      </c>
    </row>
    <row r="1875" spans="1:8" x14ac:dyDescent="0.4">
      <c r="A1875">
        <v>1870</v>
      </c>
      <c r="B1875" t="str">
        <f>VLOOKUP($C1875,regios!$B:$E,4,0)</f>
        <v>Low income</v>
      </c>
      <c r="C1875" t="s">
        <v>152</v>
      </c>
      <c r="D1875" t="s">
        <v>234</v>
      </c>
      <c r="E1875" t="b">
        <f t="shared" si="58"/>
        <v>1</v>
      </c>
      <c r="F1875" s="6">
        <v>7297600226.0053596</v>
      </c>
      <c r="G1875" s="6">
        <v>15455175</v>
      </c>
      <c r="H1875" s="7">
        <f t="shared" si="59"/>
        <v>472.17842735558543</v>
      </c>
    </row>
    <row r="1876" spans="1:8" x14ac:dyDescent="0.4">
      <c r="A1876">
        <v>1871</v>
      </c>
      <c r="B1876" t="str">
        <f>VLOOKUP($C1876,regios!$B:$E,4,0)</f>
        <v>Lower middle income</v>
      </c>
      <c r="C1876" t="s">
        <v>153</v>
      </c>
      <c r="D1876" t="s">
        <v>234</v>
      </c>
      <c r="E1876" t="b">
        <f t="shared" si="58"/>
        <v>1</v>
      </c>
      <c r="F1876" s="6">
        <v>339476276257.79291</v>
      </c>
      <c r="G1876" s="6">
        <v>152382506</v>
      </c>
      <c r="H1876" s="7">
        <f t="shared" si="59"/>
        <v>2227.7903492267865</v>
      </c>
    </row>
    <row r="1877" spans="1:8" x14ac:dyDescent="0.4">
      <c r="A1877">
        <v>1872</v>
      </c>
      <c r="B1877" t="str">
        <f>VLOOKUP($C1877,regios!$B:$E,4,0)</f>
        <v>Lower middle income</v>
      </c>
      <c r="C1877" t="s">
        <v>154</v>
      </c>
      <c r="D1877" t="s">
        <v>234</v>
      </c>
      <c r="E1877" t="b">
        <f t="shared" si="58"/>
        <v>1</v>
      </c>
      <c r="F1877" s="6">
        <v>8496948362.7209225</v>
      </c>
      <c r="G1877" s="6">
        <v>5687744</v>
      </c>
      <c r="H1877" s="7">
        <f t="shared" si="59"/>
        <v>1493.9048527361504</v>
      </c>
    </row>
    <row r="1878" spans="1:8" x14ac:dyDescent="0.4">
      <c r="A1878">
        <v>1873</v>
      </c>
      <c r="B1878" t="str">
        <f>VLOOKUP($C1878,regios!$B:$E,4,0)</f>
        <v>High income</v>
      </c>
      <c r="C1878" t="s">
        <v>155</v>
      </c>
      <c r="D1878" t="s">
        <v>234</v>
      </c>
      <c r="E1878" t="b">
        <f t="shared" si="58"/>
        <v>1</v>
      </c>
      <c r="F1878" s="6">
        <v>951869997864.06226</v>
      </c>
      <c r="G1878" s="6">
        <v>16445593</v>
      </c>
      <c r="H1878" s="7">
        <f t="shared" si="59"/>
        <v>57879.943755391629</v>
      </c>
    </row>
    <row r="1879" spans="1:8" x14ac:dyDescent="0.4">
      <c r="A1879">
        <v>1874</v>
      </c>
      <c r="B1879" t="str">
        <f>VLOOKUP($C1879,regios!$B:$E,4,0)</f>
        <v>High income</v>
      </c>
      <c r="C1879" t="s">
        <v>156</v>
      </c>
      <c r="D1879" t="s">
        <v>234</v>
      </c>
      <c r="E1879" t="b">
        <f t="shared" si="58"/>
        <v>1</v>
      </c>
      <c r="F1879" s="6">
        <v>464917553191.48938</v>
      </c>
      <c r="G1879" s="6">
        <v>4768212</v>
      </c>
      <c r="H1879" s="7">
        <f t="shared" si="59"/>
        <v>97503.540780378346</v>
      </c>
    </row>
    <row r="1880" spans="1:8" x14ac:dyDescent="0.4">
      <c r="A1880">
        <v>1875</v>
      </c>
      <c r="B1880" t="str">
        <f>VLOOKUP($C1880,regios!$B:$E,4,0)</f>
        <v>Lower middle income</v>
      </c>
      <c r="C1880" t="s">
        <v>157</v>
      </c>
      <c r="D1880" t="s">
        <v>234</v>
      </c>
      <c r="E1880" t="b">
        <f t="shared" si="58"/>
        <v>1</v>
      </c>
      <c r="F1880" s="6">
        <v>12545438605.39588</v>
      </c>
      <c r="G1880" s="6">
        <v>26881544</v>
      </c>
      <c r="H1880" s="7">
        <f t="shared" si="59"/>
        <v>466.6933791227126</v>
      </c>
    </row>
    <row r="1881" spans="1:8" x14ac:dyDescent="0.4">
      <c r="A1881">
        <v>1876</v>
      </c>
      <c r="B1881" t="str">
        <f>VLOOKUP($C1881,regios!$B:$E,4,0)</f>
        <v>High income</v>
      </c>
      <c r="C1881" t="s">
        <v>158</v>
      </c>
      <c r="D1881" t="s">
        <v>234</v>
      </c>
      <c r="E1881" t="b">
        <f t="shared" si="58"/>
        <v>0</v>
      </c>
      <c r="F1881" s="6" t="e">
        <v>#N/A</v>
      </c>
      <c r="G1881" s="6">
        <v>10243</v>
      </c>
      <c r="H1881" s="7" t="e">
        <f t="shared" si="59"/>
        <v>#N/A</v>
      </c>
    </row>
    <row r="1882" spans="1:8" x14ac:dyDescent="0.4">
      <c r="A1882">
        <v>1877</v>
      </c>
      <c r="B1882" t="str">
        <f>VLOOKUP($C1882,regios!$B:$E,4,0)</f>
        <v>High income</v>
      </c>
      <c r="C1882" t="s">
        <v>159</v>
      </c>
      <c r="D1882" t="s">
        <v>234</v>
      </c>
      <c r="E1882" t="b">
        <f t="shared" si="58"/>
        <v>1</v>
      </c>
      <c r="F1882" s="6">
        <v>133131369930.414</v>
      </c>
      <c r="G1882" s="6">
        <v>4259800</v>
      </c>
      <c r="H1882" s="7">
        <f t="shared" si="59"/>
        <v>31252.962564067326</v>
      </c>
    </row>
    <row r="1883" spans="1:8" x14ac:dyDescent="0.4">
      <c r="A1883">
        <v>1878</v>
      </c>
      <c r="B1883" t="str">
        <f>VLOOKUP($C1883,regios!$B:$E,4,0)</f>
        <v>High income</v>
      </c>
      <c r="C1883" t="s">
        <v>160</v>
      </c>
      <c r="D1883" t="s">
        <v>234</v>
      </c>
      <c r="E1883" t="b">
        <f t="shared" si="58"/>
        <v>1</v>
      </c>
      <c r="F1883" s="6">
        <v>60905452535.760727</v>
      </c>
      <c r="G1883" s="6">
        <v>2651028</v>
      </c>
      <c r="H1883" s="7">
        <f t="shared" si="59"/>
        <v>22974.277350431879</v>
      </c>
    </row>
    <row r="1884" spans="1:8" x14ac:dyDescent="0.4">
      <c r="A1884">
        <v>1879</v>
      </c>
      <c r="B1884" t="str">
        <f>VLOOKUP($C1884,regios!$B:$E,4,0)</f>
        <v>Lower middle income</v>
      </c>
      <c r="C1884" t="s">
        <v>161</v>
      </c>
      <c r="D1884" t="s">
        <v>234</v>
      </c>
      <c r="E1884" t="b">
        <f t="shared" si="58"/>
        <v>1</v>
      </c>
      <c r="F1884" s="6">
        <v>202203748583.85361</v>
      </c>
      <c r="G1884" s="6">
        <v>185931955</v>
      </c>
      <c r="H1884" s="7">
        <f t="shared" si="59"/>
        <v>1087.5147770261094</v>
      </c>
    </row>
    <row r="1885" spans="1:8" x14ac:dyDescent="0.4">
      <c r="A1885">
        <v>1880</v>
      </c>
      <c r="B1885" t="str">
        <f>VLOOKUP($C1885,regios!$B:$E,4,0)</f>
        <v>High income</v>
      </c>
      <c r="C1885" t="s">
        <v>162</v>
      </c>
      <c r="D1885" t="s">
        <v>234</v>
      </c>
      <c r="E1885" t="b">
        <f t="shared" si="58"/>
        <v>1</v>
      </c>
      <c r="F1885" s="6">
        <v>25155888600</v>
      </c>
      <c r="G1885" s="6">
        <v>3495276</v>
      </c>
      <c r="H1885" s="7">
        <f t="shared" si="59"/>
        <v>7197.1107861010114</v>
      </c>
    </row>
    <row r="1886" spans="1:8" x14ac:dyDescent="0.4">
      <c r="A1886">
        <v>1881</v>
      </c>
      <c r="B1886" t="str">
        <f>VLOOKUP($C1886,regios!$B:$E,4,0)</f>
        <v>Upper middle income</v>
      </c>
      <c r="C1886" t="s">
        <v>163</v>
      </c>
      <c r="D1886" t="s">
        <v>234</v>
      </c>
      <c r="E1886" t="b">
        <f t="shared" si="58"/>
        <v>1</v>
      </c>
      <c r="F1886" s="6">
        <v>120550599815.44141</v>
      </c>
      <c r="G1886" s="6">
        <v>28806185</v>
      </c>
      <c r="H1886" s="7">
        <f t="shared" si="59"/>
        <v>4184.8859824874908</v>
      </c>
    </row>
    <row r="1887" spans="1:8" x14ac:dyDescent="0.4">
      <c r="A1887">
        <v>1882</v>
      </c>
      <c r="B1887" t="str">
        <f>VLOOKUP($C1887,regios!$B:$E,4,0)</f>
        <v>Lower middle income</v>
      </c>
      <c r="C1887" t="s">
        <v>164</v>
      </c>
      <c r="D1887" t="s">
        <v>234</v>
      </c>
      <c r="E1887" t="b">
        <f t="shared" si="58"/>
        <v>1</v>
      </c>
      <c r="F1887" s="6">
        <v>181624626327.3609</v>
      </c>
      <c r="G1887" s="6">
        <v>91252326</v>
      </c>
      <c r="H1887" s="7">
        <f t="shared" si="59"/>
        <v>1990.35612886581</v>
      </c>
    </row>
    <row r="1888" spans="1:8" x14ac:dyDescent="0.4">
      <c r="A1888">
        <v>1883</v>
      </c>
      <c r="B1888" t="str">
        <f>VLOOKUP($C1888,regios!$B:$E,4,0)</f>
        <v>Upper middle income</v>
      </c>
      <c r="C1888" t="s">
        <v>165</v>
      </c>
      <c r="D1888" t="s">
        <v>234</v>
      </c>
      <c r="E1888" t="b">
        <f t="shared" si="58"/>
        <v>1</v>
      </c>
      <c r="F1888" s="6">
        <v>198283900</v>
      </c>
      <c r="G1888" s="6">
        <v>19102</v>
      </c>
      <c r="H1888" s="7">
        <f t="shared" si="59"/>
        <v>10380.269081771543</v>
      </c>
    </row>
    <row r="1889" spans="1:8" x14ac:dyDescent="0.4">
      <c r="A1889">
        <v>1884</v>
      </c>
      <c r="B1889" t="str">
        <f>VLOOKUP($C1889,regios!$B:$E,4,0)</f>
        <v>Lower middle income</v>
      </c>
      <c r="C1889" t="s">
        <v>166</v>
      </c>
      <c r="D1889" t="s">
        <v>234</v>
      </c>
      <c r="E1889" t="b">
        <f t="shared" si="58"/>
        <v>1</v>
      </c>
      <c r="F1889" s="6">
        <v>11670892800.530939</v>
      </c>
      <c r="G1889" s="6">
        <v>7137988</v>
      </c>
      <c r="H1889" s="7">
        <f t="shared" si="59"/>
        <v>1635.039565845577</v>
      </c>
    </row>
    <row r="1890" spans="1:8" x14ac:dyDescent="0.4">
      <c r="A1890">
        <v>1885</v>
      </c>
      <c r="B1890" t="str">
        <f>VLOOKUP($C1890,regios!$B:$E,4,0)</f>
        <v>High income</v>
      </c>
      <c r="C1890" t="s">
        <v>167</v>
      </c>
      <c r="D1890" t="s">
        <v>234</v>
      </c>
      <c r="E1890" t="b">
        <f t="shared" si="58"/>
        <v>1</v>
      </c>
      <c r="F1890" s="6">
        <v>533599779515.71478</v>
      </c>
      <c r="G1890" s="6">
        <v>38125759</v>
      </c>
      <c r="H1890" s="7">
        <f t="shared" si="59"/>
        <v>13995.781159811528</v>
      </c>
    </row>
    <row r="1891" spans="1:8" x14ac:dyDescent="0.4">
      <c r="A1891">
        <v>1886</v>
      </c>
      <c r="B1891" t="str">
        <f>VLOOKUP($C1891,regios!$B:$E,4,0)</f>
        <v>High income</v>
      </c>
      <c r="C1891" t="s">
        <v>168</v>
      </c>
      <c r="D1891" t="s">
        <v>234</v>
      </c>
      <c r="E1891" t="b">
        <f t="shared" si="58"/>
        <v>1</v>
      </c>
      <c r="F1891" s="6">
        <v>93639300000</v>
      </c>
      <c r="G1891" s="6">
        <v>3760866</v>
      </c>
      <c r="H1891" s="7">
        <f t="shared" si="59"/>
        <v>24898.334585704462</v>
      </c>
    </row>
    <row r="1892" spans="1:8" x14ac:dyDescent="0.4">
      <c r="A1892">
        <v>1887</v>
      </c>
      <c r="B1892" t="str">
        <f>VLOOKUP($C1892,regios!$B:$E,4,0)</f>
        <v>Low income</v>
      </c>
      <c r="C1892" t="s">
        <v>169</v>
      </c>
      <c r="D1892" t="s">
        <v>234</v>
      </c>
      <c r="E1892" t="b">
        <f t="shared" si="58"/>
        <v>0</v>
      </c>
      <c r="F1892" s="6" t="e">
        <v>#N/A</v>
      </c>
      <c r="G1892" s="6">
        <v>24469047</v>
      </c>
      <c r="H1892" s="7" t="e">
        <f t="shared" si="59"/>
        <v>#N/A</v>
      </c>
    </row>
    <row r="1893" spans="1:8" x14ac:dyDescent="0.4">
      <c r="A1893">
        <v>1888</v>
      </c>
      <c r="B1893" t="str">
        <f>VLOOKUP($C1893,regios!$B:$E,4,0)</f>
        <v>High income</v>
      </c>
      <c r="C1893" t="s">
        <v>170</v>
      </c>
      <c r="D1893" t="s">
        <v>234</v>
      </c>
      <c r="E1893" t="b">
        <f t="shared" si="58"/>
        <v>1</v>
      </c>
      <c r="F1893" s="6">
        <v>263416394624.0835</v>
      </c>
      <c r="G1893" s="6">
        <v>10558177</v>
      </c>
      <c r="H1893" s="7">
        <f t="shared" si="59"/>
        <v>24949.04135667393</v>
      </c>
    </row>
    <row r="1894" spans="1:8" x14ac:dyDescent="0.4">
      <c r="A1894">
        <v>1889</v>
      </c>
      <c r="B1894" t="str">
        <f>VLOOKUP($C1894,regios!$B:$E,4,0)</f>
        <v>Upper middle income</v>
      </c>
      <c r="C1894" t="s">
        <v>171</v>
      </c>
      <c r="D1894" t="s">
        <v>234</v>
      </c>
      <c r="E1894" t="b">
        <f t="shared" si="58"/>
        <v>1</v>
      </c>
      <c r="F1894" s="6">
        <v>24615267663.54557</v>
      </c>
      <c r="G1894" s="6">
        <v>5645148</v>
      </c>
      <c r="H1894" s="7">
        <f t="shared" si="59"/>
        <v>4360.4291089526032</v>
      </c>
    </row>
    <row r="1895" spans="1:8" x14ac:dyDescent="0.4">
      <c r="A1895">
        <v>1890</v>
      </c>
      <c r="B1895" t="str">
        <f>VLOOKUP($C1895,regios!$B:$E,4,0)</f>
        <v>Upper middle income</v>
      </c>
      <c r="C1895" t="s">
        <v>172</v>
      </c>
      <c r="D1895" t="s">
        <v>234</v>
      </c>
      <c r="E1895" t="b">
        <f t="shared" si="58"/>
        <v>1</v>
      </c>
      <c r="F1895" s="6">
        <v>7310400000.000001</v>
      </c>
      <c r="G1895" s="6">
        <v>3591977</v>
      </c>
      <c r="H1895" s="7">
        <f t="shared" si="59"/>
        <v>2035.2023412176641</v>
      </c>
    </row>
    <row r="1896" spans="1:8" x14ac:dyDescent="0.4">
      <c r="A1896">
        <v>1891</v>
      </c>
      <c r="B1896" t="str">
        <f>VLOOKUP($C1896,regios!$B:$E,4,0)</f>
        <v>High income</v>
      </c>
      <c r="C1896" t="s">
        <v>173</v>
      </c>
      <c r="D1896" t="s">
        <v>234</v>
      </c>
      <c r="E1896" t="b">
        <f t="shared" si="58"/>
        <v>1</v>
      </c>
      <c r="F1896" s="6">
        <v>7136741421.9590826</v>
      </c>
      <c r="G1896" s="6">
        <v>280558</v>
      </c>
      <c r="H1896" s="7">
        <f t="shared" si="59"/>
        <v>25437.668581751663</v>
      </c>
    </row>
    <row r="1897" spans="1:8" x14ac:dyDescent="0.4">
      <c r="A1897">
        <v>1892</v>
      </c>
      <c r="B1897" t="str">
        <f>VLOOKUP($C1897,regios!$B:$E,4,0)</f>
        <v>High income</v>
      </c>
      <c r="C1897" t="s">
        <v>174</v>
      </c>
      <c r="D1897" t="s">
        <v>234</v>
      </c>
      <c r="E1897" t="b">
        <f t="shared" si="58"/>
        <v>1</v>
      </c>
      <c r="F1897" s="6">
        <v>115270054945.0549</v>
      </c>
      <c r="G1897" s="6">
        <v>1444277</v>
      </c>
      <c r="H1897" s="7">
        <f t="shared" si="59"/>
        <v>79811.597737175689</v>
      </c>
    </row>
    <row r="1898" spans="1:8" x14ac:dyDescent="0.4">
      <c r="A1898">
        <v>1893</v>
      </c>
      <c r="B1898" t="str">
        <f>VLOOKUP($C1898,regios!$B:$E,4,0)</f>
        <v>High income</v>
      </c>
      <c r="C1898" t="s">
        <v>175</v>
      </c>
      <c r="D1898" t="s">
        <v>234</v>
      </c>
      <c r="E1898" t="b">
        <f t="shared" si="58"/>
        <v>1</v>
      </c>
      <c r="F1898" s="6">
        <v>214317202478.26599</v>
      </c>
      <c r="G1898" s="6">
        <v>20537875</v>
      </c>
      <c r="H1898" s="7">
        <f t="shared" si="59"/>
        <v>10435.217980354149</v>
      </c>
    </row>
    <row r="1899" spans="1:8" x14ac:dyDescent="0.4">
      <c r="A1899">
        <v>1894</v>
      </c>
      <c r="B1899" t="str">
        <f>VLOOKUP($C1899,regios!$B:$E,4,0)</f>
        <v>Upper middle income</v>
      </c>
      <c r="C1899" t="s">
        <v>176</v>
      </c>
      <c r="D1899" t="s">
        <v>234</v>
      </c>
      <c r="E1899" t="b">
        <f t="shared" si="58"/>
        <v>1</v>
      </c>
      <c r="F1899" s="6">
        <v>1660848058303.114</v>
      </c>
      <c r="G1899" s="6">
        <v>142742366</v>
      </c>
      <c r="H1899" s="7">
        <f t="shared" si="59"/>
        <v>11635.284637940737</v>
      </c>
    </row>
    <row r="1900" spans="1:8" x14ac:dyDescent="0.4">
      <c r="A1900">
        <v>1895</v>
      </c>
      <c r="B1900" t="str">
        <f>VLOOKUP($C1900,regios!$B:$E,4,0)</f>
        <v>Low income</v>
      </c>
      <c r="C1900" t="s">
        <v>177</v>
      </c>
      <c r="D1900" t="s">
        <v>234</v>
      </c>
      <c r="E1900" t="b">
        <f t="shared" si="58"/>
        <v>1</v>
      </c>
      <c r="F1900" s="6">
        <v>5180228095.9980335</v>
      </c>
      <c r="G1900" s="6">
        <v>9781996</v>
      </c>
      <c r="H1900" s="7">
        <f t="shared" si="59"/>
        <v>529.56759499779321</v>
      </c>
    </row>
    <row r="1901" spans="1:8" x14ac:dyDescent="0.4">
      <c r="A1901">
        <v>1896</v>
      </c>
      <c r="B1901" t="str">
        <f>VLOOKUP($C1901,regios!$B:$E,4,0)</f>
        <v>High income</v>
      </c>
      <c r="C1901" t="s">
        <v>178</v>
      </c>
      <c r="D1901" t="s">
        <v>234</v>
      </c>
      <c r="E1901" t="b">
        <f t="shared" si="58"/>
        <v>1</v>
      </c>
      <c r="F1901" s="6">
        <v>519796738631.12799</v>
      </c>
      <c r="G1901" s="6">
        <v>27437353</v>
      </c>
      <c r="H1901" s="7">
        <f t="shared" si="59"/>
        <v>18944.857349436297</v>
      </c>
    </row>
    <row r="1902" spans="1:8" x14ac:dyDescent="0.4">
      <c r="A1902">
        <v>1897</v>
      </c>
      <c r="B1902" t="str">
        <f>VLOOKUP($C1902,regios!$B:$E,4,0)</f>
        <v>Low income</v>
      </c>
      <c r="C1902" t="s">
        <v>179</v>
      </c>
      <c r="D1902" t="s">
        <v>234</v>
      </c>
      <c r="E1902" t="b">
        <f t="shared" si="58"/>
        <v>1</v>
      </c>
      <c r="F1902" s="6">
        <v>64833083257.143097</v>
      </c>
      <c r="G1902" s="6">
        <v>32065241</v>
      </c>
      <c r="H1902" s="7">
        <f t="shared" si="59"/>
        <v>2021.911616293266</v>
      </c>
    </row>
    <row r="1903" spans="1:8" x14ac:dyDescent="0.4">
      <c r="A1903">
        <v>1898</v>
      </c>
      <c r="B1903" t="str">
        <f>VLOOKUP($C1903,regios!$B:$E,4,0)</f>
        <v>Lower middle income</v>
      </c>
      <c r="C1903" t="s">
        <v>180</v>
      </c>
      <c r="D1903" t="s">
        <v>234</v>
      </c>
      <c r="E1903" t="b">
        <f t="shared" si="58"/>
        <v>1</v>
      </c>
      <c r="F1903" s="6">
        <v>16853989627.54804</v>
      </c>
      <c r="G1903" s="6">
        <v>11872929</v>
      </c>
      <c r="H1903" s="7">
        <f t="shared" si="59"/>
        <v>1419.5309032462033</v>
      </c>
    </row>
    <row r="1904" spans="1:8" x14ac:dyDescent="0.4">
      <c r="A1904">
        <v>1899</v>
      </c>
      <c r="B1904" t="str">
        <f>VLOOKUP($C1904,regios!$B:$E,4,0)</f>
        <v>High income</v>
      </c>
      <c r="C1904" t="s">
        <v>181</v>
      </c>
      <c r="D1904" t="s">
        <v>234</v>
      </c>
      <c r="E1904" t="b">
        <f t="shared" si="58"/>
        <v>1</v>
      </c>
      <c r="F1904" s="6">
        <v>193617323539.20279</v>
      </c>
      <c r="G1904" s="6">
        <v>4839396</v>
      </c>
      <c r="H1904" s="7">
        <f t="shared" si="59"/>
        <v>40008.572048909162</v>
      </c>
    </row>
    <row r="1905" spans="1:8" x14ac:dyDescent="0.4">
      <c r="A1905">
        <v>1900</v>
      </c>
      <c r="B1905" t="str">
        <f>VLOOKUP($C1905,regios!$B:$E,4,0)</f>
        <v>Lower middle income</v>
      </c>
      <c r="C1905" t="s">
        <v>182</v>
      </c>
      <c r="D1905" t="s">
        <v>234</v>
      </c>
      <c r="E1905" t="b">
        <f t="shared" si="58"/>
        <v>1</v>
      </c>
      <c r="F1905" s="6">
        <v>776337691.79509795</v>
      </c>
      <c r="G1905" s="6">
        <v>516001</v>
      </c>
      <c r="H1905" s="7">
        <f t="shared" si="59"/>
        <v>1504.5274947046576</v>
      </c>
    </row>
    <row r="1906" spans="1:8" x14ac:dyDescent="0.4">
      <c r="A1906">
        <v>1901</v>
      </c>
      <c r="B1906" t="str">
        <f>VLOOKUP($C1906,regios!$B:$E,4,0)</f>
        <v>Low income</v>
      </c>
      <c r="C1906" t="s">
        <v>183</v>
      </c>
      <c r="D1906" t="s">
        <v>234</v>
      </c>
      <c r="E1906" t="b">
        <f t="shared" si="58"/>
        <v>1</v>
      </c>
      <c r="F1906" s="6">
        <v>2451896435.2015672</v>
      </c>
      <c r="G1906" s="6">
        <v>6090860</v>
      </c>
      <c r="H1906" s="7">
        <f t="shared" si="59"/>
        <v>402.55340546352522</v>
      </c>
    </row>
    <row r="1907" spans="1:8" x14ac:dyDescent="0.4">
      <c r="A1907">
        <v>1902</v>
      </c>
      <c r="B1907" t="str">
        <f>VLOOKUP($C1907,regios!$B:$E,4,0)</f>
        <v>Upper middle income</v>
      </c>
      <c r="C1907" t="s">
        <v>184</v>
      </c>
      <c r="D1907" t="s">
        <v>234</v>
      </c>
      <c r="E1907" t="b">
        <f t="shared" si="58"/>
        <v>1</v>
      </c>
      <c r="F1907" s="6">
        <v>17986890000</v>
      </c>
      <c r="G1907" s="6">
        <v>6068099</v>
      </c>
      <c r="H1907" s="7">
        <f t="shared" si="59"/>
        <v>2964.1721402369999</v>
      </c>
    </row>
    <row r="1908" spans="1:8" x14ac:dyDescent="0.4">
      <c r="A1908">
        <v>1903</v>
      </c>
      <c r="B1908" t="str">
        <f>VLOOKUP($C1908,regios!$B:$E,4,0)</f>
        <v>High income</v>
      </c>
      <c r="C1908" t="s">
        <v>185</v>
      </c>
      <c r="D1908" t="s">
        <v>234</v>
      </c>
      <c r="E1908" t="b">
        <f t="shared" si="58"/>
        <v>1</v>
      </c>
      <c r="F1908" s="6">
        <v>2393437820.4189248</v>
      </c>
      <c r="G1908" s="6">
        <v>30700</v>
      </c>
      <c r="H1908" s="7">
        <f t="shared" si="59"/>
        <v>77962.143987587129</v>
      </c>
    </row>
    <row r="1909" spans="1:8" x14ac:dyDescent="0.4">
      <c r="A1909">
        <v>1904</v>
      </c>
      <c r="B1909" t="str">
        <f>VLOOKUP($C1909,regios!$B:$E,4,0)</f>
        <v>Low income</v>
      </c>
      <c r="C1909" t="s">
        <v>186</v>
      </c>
      <c r="D1909" t="s">
        <v>234</v>
      </c>
      <c r="E1909" t="b">
        <f t="shared" si="58"/>
        <v>0</v>
      </c>
      <c r="F1909" s="6" t="e">
        <v>#N/A</v>
      </c>
      <c r="G1909" s="6">
        <v>11444870</v>
      </c>
      <c r="H1909" s="7" t="e">
        <f t="shared" si="59"/>
        <v>#N/A</v>
      </c>
    </row>
    <row r="1910" spans="1:8" x14ac:dyDescent="0.4">
      <c r="A1910">
        <v>1905</v>
      </c>
      <c r="B1910" t="str">
        <f>VLOOKUP($C1910,regios!$B:$E,4,0)</f>
        <v>Upper middle income</v>
      </c>
      <c r="C1910" t="s">
        <v>187</v>
      </c>
      <c r="D1910" t="s">
        <v>234</v>
      </c>
      <c r="E1910" t="b">
        <f t="shared" si="58"/>
        <v>1</v>
      </c>
      <c r="F1910" s="6">
        <v>52194221468.500717</v>
      </c>
      <c r="G1910" s="6">
        <v>7350222</v>
      </c>
      <c r="H1910" s="7">
        <f t="shared" si="59"/>
        <v>7101.0401411686225</v>
      </c>
    </row>
    <row r="1911" spans="1:8" x14ac:dyDescent="0.4">
      <c r="A1911">
        <v>1906</v>
      </c>
      <c r="B1911" t="str">
        <f>VLOOKUP($C1911,regios!$B:$E,4,0)</f>
        <v>Low income</v>
      </c>
      <c r="C1911" t="s">
        <v>188</v>
      </c>
      <c r="D1911" t="s">
        <v>234</v>
      </c>
      <c r="E1911" t="b">
        <f t="shared" si="58"/>
        <v>1</v>
      </c>
      <c r="F1911" s="6">
        <v>14586253383.063169</v>
      </c>
      <c r="G1911" s="6">
        <v>8823888</v>
      </c>
      <c r="H1911" s="7">
        <f t="shared" si="59"/>
        <v>1653.0415371390898</v>
      </c>
    </row>
    <row r="1912" spans="1:8" x14ac:dyDescent="0.4">
      <c r="A1912">
        <v>1907</v>
      </c>
      <c r="B1912" t="str">
        <f>VLOOKUP($C1912,regios!$B:$E,4,0)</f>
        <v>Lower middle income</v>
      </c>
      <c r="C1912" t="s">
        <v>189</v>
      </c>
      <c r="D1912" t="s">
        <v>234</v>
      </c>
      <c r="E1912" t="b">
        <f t="shared" si="58"/>
        <v>1</v>
      </c>
      <c r="F1912" s="6">
        <v>188021165.00338</v>
      </c>
      <c r="G1912" s="6">
        <v>174004</v>
      </c>
      <c r="H1912" s="7">
        <f t="shared" si="59"/>
        <v>1080.556567684536</v>
      </c>
    </row>
    <row r="1913" spans="1:8" x14ac:dyDescent="0.4">
      <c r="A1913">
        <v>1908</v>
      </c>
      <c r="B1913" t="str">
        <f>VLOOKUP($C1913,regios!$B:$E,4,0)</f>
        <v>Upper middle income</v>
      </c>
      <c r="C1913" t="s">
        <v>190</v>
      </c>
      <c r="D1913" t="s">
        <v>234</v>
      </c>
      <c r="E1913" t="b">
        <f t="shared" si="58"/>
        <v>1</v>
      </c>
      <c r="F1913" s="6">
        <v>3532969034.6083789</v>
      </c>
      <c r="G1913" s="6">
        <v>533938</v>
      </c>
      <c r="H1913" s="7">
        <f t="shared" si="59"/>
        <v>6616.8151257419004</v>
      </c>
    </row>
    <row r="1914" spans="1:8" x14ac:dyDescent="0.4">
      <c r="A1914">
        <v>1909</v>
      </c>
      <c r="B1914" t="str">
        <f>VLOOKUP($C1914,regios!$B:$E,4,0)</f>
        <v>High income</v>
      </c>
      <c r="C1914" t="s">
        <v>191</v>
      </c>
      <c r="D1914" t="s">
        <v>234</v>
      </c>
      <c r="E1914" t="b">
        <f t="shared" si="58"/>
        <v>1</v>
      </c>
      <c r="F1914" s="6">
        <v>100879902984.9828</v>
      </c>
      <c r="G1914" s="6">
        <v>5379233</v>
      </c>
      <c r="H1914" s="7">
        <f t="shared" si="59"/>
        <v>18753.58494138157</v>
      </c>
    </row>
    <row r="1915" spans="1:8" x14ac:dyDescent="0.4">
      <c r="A1915">
        <v>1910</v>
      </c>
      <c r="B1915" t="str">
        <f>VLOOKUP($C1915,regios!$B:$E,4,0)</f>
        <v>High income</v>
      </c>
      <c r="C1915" t="s">
        <v>192</v>
      </c>
      <c r="D1915" t="s">
        <v>234</v>
      </c>
      <c r="E1915" t="b">
        <f t="shared" si="58"/>
        <v>1</v>
      </c>
      <c r="F1915" s="6">
        <v>55779427739.660927</v>
      </c>
      <c r="G1915" s="6">
        <v>2021316</v>
      </c>
      <c r="H1915" s="7">
        <f t="shared" si="59"/>
        <v>27595.599965399237</v>
      </c>
    </row>
    <row r="1916" spans="1:8" x14ac:dyDescent="0.4">
      <c r="A1916">
        <v>1911</v>
      </c>
      <c r="B1916" t="str">
        <f>VLOOKUP($C1916,regios!$B:$E,4,0)</f>
        <v>High income</v>
      </c>
      <c r="C1916" t="s">
        <v>193</v>
      </c>
      <c r="D1916" t="s">
        <v>234</v>
      </c>
      <c r="E1916" t="b">
        <f t="shared" si="58"/>
        <v>1</v>
      </c>
      <c r="F1916" s="6">
        <v>517706149201.1955</v>
      </c>
      <c r="G1916" s="6">
        <v>9219637</v>
      </c>
      <c r="H1916" s="7">
        <f t="shared" si="59"/>
        <v>56152.552340313996</v>
      </c>
    </row>
    <row r="1917" spans="1:8" x14ac:dyDescent="0.4">
      <c r="A1917">
        <v>1912</v>
      </c>
      <c r="B1917" t="str">
        <f>VLOOKUP($C1917,regios!$B:$E,4,0)</f>
        <v>Lower middle income</v>
      </c>
      <c r="C1917" t="s">
        <v>194</v>
      </c>
      <c r="D1917" t="s">
        <v>234</v>
      </c>
      <c r="E1917" t="b">
        <f t="shared" si="58"/>
        <v>1</v>
      </c>
      <c r="F1917" s="6">
        <v>3294084314.1505799</v>
      </c>
      <c r="G1917" s="6">
        <v>1089870</v>
      </c>
      <c r="H1917" s="7">
        <f t="shared" si="59"/>
        <v>3022.4561774804151</v>
      </c>
    </row>
    <row r="1918" spans="1:8" x14ac:dyDescent="0.4">
      <c r="A1918">
        <v>1913</v>
      </c>
      <c r="B1918" t="str">
        <f>VLOOKUP($C1918,regios!$B:$E,4,0)</f>
        <v>High income</v>
      </c>
      <c r="C1918" t="s">
        <v>195</v>
      </c>
      <c r="D1918" t="s">
        <v>234</v>
      </c>
      <c r="E1918" t="b">
        <f t="shared" si="58"/>
        <v>0</v>
      </c>
      <c r="F1918" s="6" t="e">
        <v>#N/A</v>
      </c>
      <c r="G1918" s="6">
        <v>33964</v>
      </c>
      <c r="H1918" s="7" t="e">
        <f t="shared" si="59"/>
        <v>#N/A</v>
      </c>
    </row>
    <row r="1919" spans="1:8" x14ac:dyDescent="0.4">
      <c r="A1919">
        <v>1914</v>
      </c>
      <c r="B1919" t="str">
        <f>VLOOKUP($C1919,regios!$B:$E,4,0)</f>
        <v>High income</v>
      </c>
      <c r="C1919" t="s">
        <v>196</v>
      </c>
      <c r="D1919" t="s">
        <v>234</v>
      </c>
      <c r="E1919" t="b">
        <f t="shared" si="58"/>
        <v>1</v>
      </c>
      <c r="F1919" s="6">
        <v>979597394.29345334</v>
      </c>
      <c r="G1919" s="6">
        <v>86956</v>
      </c>
      <c r="H1919" s="7">
        <f t="shared" si="59"/>
        <v>11265.437627000476</v>
      </c>
    </row>
    <row r="1920" spans="1:8" x14ac:dyDescent="0.4">
      <c r="A1920">
        <v>1915</v>
      </c>
      <c r="B1920" t="str">
        <f>VLOOKUP($C1920,regios!$B:$E,4,0)</f>
        <v>Low income</v>
      </c>
      <c r="C1920" t="s">
        <v>197</v>
      </c>
      <c r="D1920" t="s">
        <v>234</v>
      </c>
      <c r="E1920" t="b">
        <f t="shared" si="58"/>
        <v>1</v>
      </c>
      <c r="F1920" s="6">
        <v>218089977728.2851</v>
      </c>
      <c r="G1920" s="6">
        <v>21474059</v>
      </c>
      <c r="H1920" s="7">
        <f t="shared" si="59"/>
        <v>10155.973667031702</v>
      </c>
    </row>
    <row r="1921" spans="1:8" x14ac:dyDescent="0.4">
      <c r="A1921">
        <v>1916</v>
      </c>
      <c r="B1921" t="str">
        <f>VLOOKUP($C1921,regios!$B:$E,4,0)</f>
        <v>High income</v>
      </c>
      <c r="C1921" t="s">
        <v>198</v>
      </c>
      <c r="D1921" t="s">
        <v>234</v>
      </c>
      <c r="E1921" t="b">
        <f t="shared" si="58"/>
        <v>1</v>
      </c>
      <c r="F1921" s="6">
        <v>862683600</v>
      </c>
      <c r="G1921" s="6">
        <v>27422</v>
      </c>
      <c r="H1921" s="7">
        <f t="shared" si="59"/>
        <v>31459.54343228065</v>
      </c>
    </row>
    <row r="1922" spans="1:8" x14ac:dyDescent="0.4">
      <c r="A1922">
        <v>1917</v>
      </c>
      <c r="B1922" t="str">
        <f>VLOOKUP($C1922,regios!$B:$E,4,0)</f>
        <v>Low income</v>
      </c>
      <c r="C1922" t="s">
        <v>199</v>
      </c>
      <c r="D1922" t="s">
        <v>234</v>
      </c>
      <c r="E1922" t="b">
        <f t="shared" si="58"/>
        <v>1</v>
      </c>
      <c r="F1922" s="6">
        <v>10393833765.365061</v>
      </c>
      <c r="G1922" s="6">
        <v>11098664</v>
      </c>
      <c r="H1922" s="7">
        <f t="shared" si="59"/>
        <v>936.49413707497229</v>
      </c>
    </row>
    <row r="1923" spans="1:8" x14ac:dyDescent="0.4">
      <c r="A1923">
        <v>1918</v>
      </c>
      <c r="B1923" t="str">
        <f>VLOOKUP($C1923,regios!$B:$E,4,0)</f>
        <v>Low income</v>
      </c>
      <c r="C1923" t="s">
        <v>200</v>
      </c>
      <c r="D1923" t="s">
        <v>234</v>
      </c>
      <c r="E1923" t="b">
        <f t="shared" si="58"/>
        <v>1</v>
      </c>
      <c r="F1923" s="6">
        <v>4578847112.7068796</v>
      </c>
      <c r="G1923" s="6">
        <v>6222482</v>
      </c>
      <c r="H1923" s="7">
        <f t="shared" si="59"/>
        <v>735.85542114977261</v>
      </c>
    </row>
    <row r="1924" spans="1:8" x14ac:dyDescent="0.4">
      <c r="A1924">
        <v>1919</v>
      </c>
      <c r="B1924" t="str">
        <f>VLOOKUP($C1924,regios!$B:$E,4,0)</f>
        <v>Upper middle income</v>
      </c>
      <c r="C1924" t="s">
        <v>201</v>
      </c>
      <c r="D1924" t="s">
        <v>234</v>
      </c>
      <c r="E1924" t="b">
        <f t="shared" si="58"/>
        <v>1</v>
      </c>
      <c r="F1924" s="6">
        <v>291382982430.95148</v>
      </c>
      <c r="G1924" s="6">
        <v>67328239</v>
      </c>
      <c r="H1924" s="7">
        <f t="shared" si="59"/>
        <v>4327.7974704039334</v>
      </c>
    </row>
    <row r="1925" spans="1:8" x14ac:dyDescent="0.4">
      <c r="A1925">
        <v>1920</v>
      </c>
      <c r="B1925" t="str">
        <f>VLOOKUP($C1925,regios!$B:$E,4,0)</f>
        <v>Lower middle income</v>
      </c>
      <c r="C1925" t="s">
        <v>202</v>
      </c>
      <c r="D1925" t="s">
        <v>234</v>
      </c>
      <c r="E1925" t="b">
        <f t="shared" si="58"/>
        <v>1</v>
      </c>
      <c r="F1925" s="6">
        <v>5161299725.2767277</v>
      </c>
      <c r="G1925" s="6">
        <v>7324627</v>
      </c>
      <c r="H1925" s="7">
        <f t="shared" si="59"/>
        <v>704.65017881138897</v>
      </c>
    </row>
    <row r="1926" spans="1:8" x14ac:dyDescent="0.4">
      <c r="A1926">
        <v>1921</v>
      </c>
      <c r="B1926" t="str">
        <f>VLOOKUP($C1926,regios!$B:$E,4,0)</f>
        <v>Upper middle income</v>
      </c>
      <c r="C1926" t="s">
        <v>203</v>
      </c>
      <c r="D1926" t="s">
        <v>234</v>
      </c>
      <c r="E1926" t="b">
        <f t="shared" si="58"/>
        <v>1</v>
      </c>
      <c r="F1926" s="6">
        <v>19271523178.807949</v>
      </c>
      <c r="G1926" s="6">
        <v>5100083</v>
      </c>
      <c r="H1926" s="7">
        <f t="shared" si="59"/>
        <v>3778.6685390821972</v>
      </c>
    </row>
    <row r="1927" spans="1:8" x14ac:dyDescent="0.4">
      <c r="A1927">
        <v>1922</v>
      </c>
      <c r="B1927" t="str">
        <f>VLOOKUP($C1927,regios!$B:$E,4,0)</f>
        <v>Lower middle income</v>
      </c>
      <c r="C1927" t="s">
        <v>204</v>
      </c>
      <c r="D1927" t="s">
        <v>234</v>
      </c>
      <c r="E1927" t="b">
        <f t="shared" ref="E1927:E1990" si="60">NOT(ISERROR(F1927))</f>
        <v>1</v>
      </c>
      <c r="F1927" s="6">
        <v>648523600</v>
      </c>
      <c r="G1927" s="6">
        <v>1043076</v>
      </c>
      <c r="H1927" s="7">
        <f t="shared" ref="H1927:H1990" si="61">F1927/G1927</f>
        <v>621.74146466796287</v>
      </c>
    </row>
    <row r="1928" spans="1:8" x14ac:dyDescent="0.4">
      <c r="A1928">
        <v>1923</v>
      </c>
      <c r="B1928" t="str">
        <f>VLOOKUP($C1928,regios!$B:$E,4,0)</f>
        <v>Upper middle income</v>
      </c>
      <c r="C1928" t="s">
        <v>205</v>
      </c>
      <c r="D1928" t="s">
        <v>234</v>
      </c>
      <c r="E1928" t="b">
        <f t="shared" si="60"/>
        <v>1</v>
      </c>
      <c r="F1928" s="6">
        <v>344436582.07576358</v>
      </c>
      <c r="G1928" s="6">
        <v>106932</v>
      </c>
      <c r="H1928" s="7">
        <f t="shared" si="61"/>
        <v>3221.080519168851</v>
      </c>
    </row>
    <row r="1929" spans="1:8" x14ac:dyDescent="0.4">
      <c r="A1929">
        <v>1924</v>
      </c>
      <c r="B1929" t="str">
        <f>VLOOKUP($C1929,regios!$B:$E,4,0)</f>
        <v>High income</v>
      </c>
      <c r="C1929" t="s">
        <v>206</v>
      </c>
      <c r="D1929" t="s">
        <v>234</v>
      </c>
      <c r="E1929" t="b">
        <f t="shared" si="60"/>
        <v>1</v>
      </c>
      <c r="F1929" s="6">
        <v>27871587349.541271</v>
      </c>
      <c r="G1929" s="6">
        <v>1392803</v>
      </c>
      <c r="H1929" s="7">
        <f t="shared" si="61"/>
        <v>20011.148274049719</v>
      </c>
    </row>
    <row r="1930" spans="1:8" x14ac:dyDescent="0.4">
      <c r="A1930">
        <v>1925</v>
      </c>
      <c r="B1930" t="str">
        <f>VLOOKUP($C1930,regios!$B:$E,4,0)</f>
        <v>Lower middle income</v>
      </c>
      <c r="C1930" t="s">
        <v>207</v>
      </c>
      <c r="D1930" t="s">
        <v>234</v>
      </c>
      <c r="E1930" t="b">
        <f t="shared" si="60"/>
        <v>1</v>
      </c>
      <c r="F1930" s="6">
        <v>44859439902.219063</v>
      </c>
      <c r="G1930" s="6">
        <v>10680380</v>
      </c>
      <c r="H1930" s="7">
        <f t="shared" si="61"/>
        <v>4200.1726438777514</v>
      </c>
    </row>
    <row r="1931" spans="1:8" x14ac:dyDescent="0.4">
      <c r="A1931">
        <v>1926</v>
      </c>
      <c r="B1931" t="str">
        <f>VLOOKUP($C1931,regios!$B:$E,4,0)</f>
        <v>Upper middle income</v>
      </c>
      <c r="C1931" t="s">
        <v>208</v>
      </c>
      <c r="D1931" t="s">
        <v>234</v>
      </c>
      <c r="E1931" t="b">
        <f t="shared" si="60"/>
        <v>1</v>
      </c>
      <c r="F1931" s="6">
        <v>770449132861.37305</v>
      </c>
      <c r="G1931" s="6">
        <v>71051678</v>
      </c>
      <c r="H1931" s="7">
        <f t="shared" si="61"/>
        <v>10843.503694048901</v>
      </c>
    </row>
    <row r="1932" spans="1:8" x14ac:dyDescent="0.4">
      <c r="A1932">
        <v>1927</v>
      </c>
      <c r="B1932" t="str">
        <f>VLOOKUP($C1932,regios!$B:$E,4,0)</f>
        <v>Upper middle income</v>
      </c>
      <c r="C1932" t="s">
        <v>209</v>
      </c>
      <c r="D1932" t="s">
        <v>234</v>
      </c>
      <c r="E1932" t="b">
        <f t="shared" si="60"/>
        <v>1</v>
      </c>
      <c r="F1932" s="6">
        <v>31874434.85788196</v>
      </c>
      <c r="G1932" s="6">
        <v>10272</v>
      </c>
      <c r="H1932" s="7">
        <f t="shared" si="61"/>
        <v>3103.0407766629633</v>
      </c>
    </row>
    <row r="1933" spans="1:8" x14ac:dyDescent="0.4">
      <c r="A1933">
        <v>1928</v>
      </c>
      <c r="B1933" t="str">
        <f>VLOOKUP($C1933,regios!$B:$E,4,0)</f>
        <v>Lower middle income</v>
      </c>
      <c r="C1933" t="s">
        <v>210</v>
      </c>
      <c r="D1933" t="s">
        <v>234</v>
      </c>
      <c r="E1933" t="b">
        <f t="shared" si="60"/>
        <v>1</v>
      </c>
      <c r="F1933" s="6">
        <v>27947821397.927231</v>
      </c>
      <c r="G1933" s="6">
        <v>42870884</v>
      </c>
      <c r="H1933" s="7">
        <f t="shared" si="61"/>
        <v>651.90681390958093</v>
      </c>
    </row>
    <row r="1934" spans="1:8" x14ac:dyDescent="0.4">
      <c r="A1934">
        <v>1929</v>
      </c>
      <c r="B1934" t="str">
        <f>VLOOKUP($C1934,regios!$B:$E,4,0)</f>
        <v>Low income</v>
      </c>
      <c r="C1934" t="s">
        <v>211</v>
      </c>
      <c r="D1934" t="s">
        <v>234</v>
      </c>
      <c r="E1934" t="b">
        <f t="shared" si="60"/>
        <v>1</v>
      </c>
      <c r="F1934" s="6">
        <v>14440404132.204691</v>
      </c>
      <c r="G1934" s="6">
        <v>30509862</v>
      </c>
      <c r="H1934" s="7">
        <f t="shared" si="61"/>
        <v>473.30283343152098</v>
      </c>
    </row>
    <row r="1935" spans="1:8" x14ac:dyDescent="0.4">
      <c r="A1935">
        <v>1930</v>
      </c>
      <c r="B1935" t="str">
        <f>VLOOKUP($C1935,regios!$B:$E,4,0)</f>
        <v>Lower middle income</v>
      </c>
      <c r="C1935" t="s">
        <v>212</v>
      </c>
      <c r="D1935" t="s">
        <v>234</v>
      </c>
      <c r="E1935" t="b">
        <f t="shared" si="60"/>
        <v>1</v>
      </c>
      <c r="F1935" s="6">
        <v>188110390659.5148</v>
      </c>
      <c r="G1935" s="6">
        <v>46258189</v>
      </c>
      <c r="H1935" s="7">
        <f t="shared" si="61"/>
        <v>4066.5316720357296</v>
      </c>
    </row>
    <row r="1936" spans="1:8" x14ac:dyDescent="0.4">
      <c r="A1936">
        <v>1931</v>
      </c>
      <c r="B1936" t="str">
        <f>VLOOKUP($C1936,regios!$B:$E,4,0)</f>
        <v>High income</v>
      </c>
      <c r="C1936" t="s">
        <v>213</v>
      </c>
      <c r="D1936" t="s">
        <v>234</v>
      </c>
      <c r="E1936" t="b">
        <f t="shared" si="60"/>
        <v>1</v>
      </c>
      <c r="F1936" s="6">
        <v>31119602538.832169</v>
      </c>
      <c r="G1936" s="6">
        <v>3336126</v>
      </c>
      <c r="H1936" s="7">
        <f t="shared" si="61"/>
        <v>9328.0657081993213</v>
      </c>
    </row>
    <row r="1937" spans="1:8" x14ac:dyDescent="0.4">
      <c r="A1937">
        <v>1932</v>
      </c>
      <c r="B1937" t="str">
        <f>VLOOKUP($C1937,regios!$B:$E,4,0)</f>
        <v>High income</v>
      </c>
      <c r="C1937" t="s">
        <v>214</v>
      </c>
      <c r="D1937" t="s">
        <v>234</v>
      </c>
      <c r="E1937" t="b">
        <f t="shared" si="60"/>
        <v>1</v>
      </c>
      <c r="F1937" s="6">
        <v>14769857911000</v>
      </c>
      <c r="G1937" s="6">
        <v>304093966</v>
      </c>
      <c r="H1937" s="7">
        <f t="shared" si="61"/>
        <v>48570.045980458555</v>
      </c>
    </row>
    <row r="1938" spans="1:8" x14ac:dyDescent="0.4">
      <c r="A1938">
        <v>1933</v>
      </c>
      <c r="B1938" t="str">
        <f>VLOOKUP($C1938,regios!$B:$E,4,0)</f>
        <v>Lower middle income</v>
      </c>
      <c r="C1938" t="s">
        <v>215</v>
      </c>
      <c r="D1938" t="s">
        <v>234</v>
      </c>
      <c r="E1938" t="b">
        <f t="shared" si="60"/>
        <v>1</v>
      </c>
      <c r="F1938" s="6">
        <v>29549438883.83379</v>
      </c>
      <c r="G1938" s="6">
        <v>27302800</v>
      </c>
      <c r="H1938" s="7">
        <f t="shared" si="61"/>
        <v>1082.286025016987</v>
      </c>
    </row>
    <row r="1939" spans="1:8" x14ac:dyDescent="0.4">
      <c r="A1939">
        <v>1934</v>
      </c>
      <c r="B1939" t="str">
        <f>VLOOKUP($C1939,regios!$B:$E,4,0)</f>
        <v>Upper middle income</v>
      </c>
      <c r="C1939" t="s">
        <v>216</v>
      </c>
      <c r="D1939" t="s">
        <v>234</v>
      </c>
      <c r="E1939" t="b">
        <f t="shared" si="60"/>
        <v>1</v>
      </c>
      <c r="F1939" s="6">
        <v>732663259.25925922</v>
      </c>
      <c r="G1939" s="6">
        <v>110316</v>
      </c>
      <c r="H1939" s="7">
        <f t="shared" si="61"/>
        <v>6641.4958778351211</v>
      </c>
    </row>
    <row r="1940" spans="1:8" x14ac:dyDescent="0.4">
      <c r="A1940">
        <v>1935</v>
      </c>
      <c r="B1940" t="str">
        <f>VLOOKUP($C1940,regios!$B:$E,4,0)</f>
        <v>High income</v>
      </c>
      <c r="C1940" t="s">
        <v>217</v>
      </c>
      <c r="D1940" t="s">
        <v>234</v>
      </c>
      <c r="E1940" t="b">
        <f t="shared" si="60"/>
        <v>0</v>
      </c>
      <c r="F1940" s="6" t="e">
        <v>#N/A</v>
      </c>
      <c r="G1940" s="6">
        <v>26115</v>
      </c>
      <c r="H1940" s="7" t="e">
        <f t="shared" si="61"/>
        <v>#N/A</v>
      </c>
    </row>
    <row r="1941" spans="1:8" x14ac:dyDescent="0.4">
      <c r="A1941">
        <v>1936</v>
      </c>
      <c r="B1941" t="str">
        <f>VLOOKUP($C1941,regios!$B:$E,4,0)</f>
        <v>High income</v>
      </c>
      <c r="C1941" t="s">
        <v>218</v>
      </c>
      <c r="D1941" t="s">
        <v>234</v>
      </c>
      <c r="E1941" t="b">
        <f t="shared" si="60"/>
        <v>1</v>
      </c>
      <c r="F1941" s="6">
        <v>4244000000.000001</v>
      </c>
      <c r="G1941" s="6">
        <v>108397</v>
      </c>
      <c r="H1941" s="7">
        <f t="shared" si="61"/>
        <v>39152.375065730608</v>
      </c>
    </row>
    <row r="1942" spans="1:8" x14ac:dyDescent="0.4">
      <c r="A1942">
        <v>1937</v>
      </c>
      <c r="B1942" t="str">
        <f>VLOOKUP($C1942,regios!$B:$E,4,0)</f>
        <v>Lower middle income</v>
      </c>
      <c r="C1942" t="s">
        <v>219</v>
      </c>
      <c r="D1942" t="s">
        <v>234</v>
      </c>
      <c r="E1942" t="b">
        <f t="shared" si="60"/>
        <v>1</v>
      </c>
      <c r="F1942" s="6">
        <v>99130304099.127426</v>
      </c>
      <c r="G1942" s="6">
        <v>85597241</v>
      </c>
      <c r="H1942" s="7">
        <f t="shared" si="61"/>
        <v>1158.1016273541741</v>
      </c>
    </row>
    <row r="1943" spans="1:8" x14ac:dyDescent="0.4">
      <c r="A1943">
        <v>1938</v>
      </c>
      <c r="B1943" t="str">
        <f>VLOOKUP($C1943,regios!$B:$E,4,0)</f>
        <v>Lower middle income</v>
      </c>
      <c r="C1943" t="s">
        <v>220</v>
      </c>
      <c r="D1943" t="s">
        <v>234</v>
      </c>
      <c r="E1943" t="b">
        <f t="shared" si="60"/>
        <v>1</v>
      </c>
      <c r="F1943" s="6">
        <v>590748429.4019016</v>
      </c>
      <c r="G1943" s="6">
        <v>233952</v>
      </c>
      <c r="H1943" s="7">
        <f t="shared" si="61"/>
        <v>2525.0839035438962</v>
      </c>
    </row>
    <row r="1944" spans="1:8" x14ac:dyDescent="0.4">
      <c r="A1944">
        <v>1939</v>
      </c>
      <c r="B1944" t="str">
        <f>VLOOKUP($C1944,regios!$B:$E,4,0)</f>
        <v>Lower middle income</v>
      </c>
      <c r="C1944" t="s">
        <v>221</v>
      </c>
      <c r="D1944" t="s">
        <v>234</v>
      </c>
      <c r="E1944" t="b">
        <f t="shared" si="60"/>
        <v>1</v>
      </c>
      <c r="F1944" s="6">
        <v>641346191.66477573</v>
      </c>
      <c r="G1944" s="6">
        <v>191787</v>
      </c>
      <c r="H1944" s="7">
        <f t="shared" si="61"/>
        <v>3344.0545587801871</v>
      </c>
    </row>
    <row r="1945" spans="1:8" x14ac:dyDescent="0.4">
      <c r="A1945">
        <v>1940</v>
      </c>
      <c r="B1945" t="str">
        <f>VLOOKUP($C1945,regios!$B:$E,4,0)</f>
        <v>Upper middle income</v>
      </c>
      <c r="C1945" t="s">
        <v>222</v>
      </c>
      <c r="D1945" t="s">
        <v>234</v>
      </c>
      <c r="E1945" t="b">
        <f t="shared" si="60"/>
        <v>1</v>
      </c>
      <c r="F1945" s="6">
        <v>5181776768.7124653</v>
      </c>
      <c r="G1945" s="6">
        <v>1747383</v>
      </c>
      <c r="H1945" s="7">
        <f t="shared" si="61"/>
        <v>2965.4499149370604</v>
      </c>
    </row>
    <row r="1946" spans="1:8" x14ac:dyDescent="0.4">
      <c r="A1946">
        <v>1941</v>
      </c>
      <c r="B1946" t="str">
        <f>VLOOKUP($C1946,regios!$B:$E,4,0)</f>
        <v>Low income</v>
      </c>
      <c r="C1946" t="s">
        <v>223</v>
      </c>
      <c r="D1946" t="s">
        <v>234</v>
      </c>
      <c r="E1946" t="b">
        <f t="shared" si="60"/>
        <v>1</v>
      </c>
      <c r="F1946" s="6">
        <v>26910855851.564072</v>
      </c>
      <c r="G1946" s="6">
        <v>23329004</v>
      </c>
      <c r="H1946" s="7">
        <f t="shared" si="61"/>
        <v>1153.5364240824028</v>
      </c>
    </row>
    <row r="1947" spans="1:8" x14ac:dyDescent="0.4">
      <c r="A1947">
        <v>1942</v>
      </c>
      <c r="B1947" t="str">
        <f>VLOOKUP($C1947,regios!$B:$E,4,0)</f>
        <v>Upper middle income</v>
      </c>
      <c r="C1947" t="s">
        <v>224</v>
      </c>
      <c r="D1947" t="s">
        <v>234</v>
      </c>
      <c r="E1947" t="b">
        <f t="shared" si="60"/>
        <v>1</v>
      </c>
      <c r="F1947" s="6">
        <v>316131258616.30902</v>
      </c>
      <c r="G1947" s="6">
        <v>50565812</v>
      </c>
      <c r="H1947" s="7">
        <f t="shared" si="61"/>
        <v>6251.8774269126543</v>
      </c>
    </row>
    <row r="1948" spans="1:8" x14ac:dyDescent="0.4">
      <c r="A1948">
        <v>1943</v>
      </c>
      <c r="B1948" t="str">
        <f>VLOOKUP($C1948,regios!$B:$E,4,0)</f>
        <v>Lower middle income</v>
      </c>
      <c r="C1948" t="s">
        <v>225</v>
      </c>
      <c r="D1948" t="s">
        <v>234</v>
      </c>
      <c r="E1948" t="b">
        <f t="shared" si="60"/>
        <v>1</v>
      </c>
      <c r="F1948" s="6">
        <v>17910858637.9048</v>
      </c>
      <c r="G1948" s="6">
        <v>12852966</v>
      </c>
      <c r="H1948" s="7">
        <f t="shared" si="61"/>
        <v>1393.519490980121</v>
      </c>
    </row>
    <row r="1949" spans="1:8" x14ac:dyDescent="0.4">
      <c r="A1949">
        <v>1944</v>
      </c>
      <c r="B1949" t="str">
        <f>VLOOKUP($C1949,regios!$B:$E,4,0)</f>
        <v>Lower middle income</v>
      </c>
      <c r="C1949" t="s">
        <v>226</v>
      </c>
      <c r="D1949" t="s">
        <v>234</v>
      </c>
      <c r="E1949" t="b">
        <f t="shared" si="60"/>
        <v>1</v>
      </c>
      <c r="F1949" s="6">
        <v>4415702800</v>
      </c>
      <c r="G1949" s="6">
        <v>12550347</v>
      </c>
      <c r="H1949" s="7">
        <f t="shared" si="61"/>
        <v>351.83910054439133</v>
      </c>
    </row>
    <row r="1950" spans="1:8" x14ac:dyDescent="0.4">
      <c r="A1950">
        <v>1945</v>
      </c>
      <c r="B1950" t="str">
        <f>VLOOKUP($C1950,regios!$B:$E,4,0)</f>
        <v>High income</v>
      </c>
      <c r="C1950" t="s">
        <v>10</v>
      </c>
      <c r="D1950" t="s">
        <v>235</v>
      </c>
      <c r="E1950" t="b">
        <f t="shared" si="60"/>
        <v>1</v>
      </c>
      <c r="F1950" s="6">
        <v>2553793296.089386</v>
      </c>
      <c r="G1950" s="6">
        <v>99212</v>
      </c>
      <c r="H1950" s="7">
        <f t="shared" si="61"/>
        <v>25740.770230308692</v>
      </c>
    </row>
    <row r="1951" spans="1:8" x14ac:dyDescent="0.4">
      <c r="A1951">
        <v>1946</v>
      </c>
      <c r="B1951" t="str">
        <f>VLOOKUP($C1951,regios!$B:$E,4,0)</f>
        <v>Low income</v>
      </c>
      <c r="C1951" t="s">
        <v>12</v>
      </c>
      <c r="D1951" t="s">
        <v>235</v>
      </c>
      <c r="E1951" t="b">
        <f t="shared" si="60"/>
        <v>1</v>
      </c>
      <c r="F1951" s="6">
        <v>12416152648.057249</v>
      </c>
      <c r="G1951" s="6">
        <v>27385307</v>
      </c>
      <c r="H1951" s="7">
        <f t="shared" si="61"/>
        <v>453.38738207525842</v>
      </c>
    </row>
    <row r="1952" spans="1:8" x14ac:dyDescent="0.4">
      <c r="A1952">
        <v>1947</v>
      </c>
      <c r="B1952" t="str">
        <f>VLOOKUP($C1952,regios!$B:$E,4,0)</f>
        <v>Lower middle income</v>
      </c>
      <c r="C1952" t="s">
        <v>13</v>
      </c>
      <c r="D1952" t="s">
        <v>235</v>
      </c>
      <c r="E1952" t="b">
        <f t="shared" si="60"/>
        <v>1</v>
      </c>
      <c r="F1952" s="6">
        <v>70307196474.127213</v>
      </c>
      <c r="G1952" s="6">
        <v>22507674</v>
      </c>
      <c r="H1952" s="7">
        <f t="shared" si="61"/>
        <v>3123.6988981681188</v>
      </c>
    </row>
    <row r="1953" spans="1:8" x14ac:dyDescent="0.4">
      <c r="A1953">
        <v>1948</v>
      </c>
      <c r="B1953" t="str">
        <f>VLOOKUP($C1953,regios!$B:$E,4,0)</f>
        <v>Upper middle income</v>
      </c>
      <c r="C1953" t="s">
        <v>14</v>
      </c>
      <c r="D1953" t="s">
        <v>235</v>
      </c>
      <c r="E1953" t="b">
        <f t="shared" si="60"/>
        <v>1</v>
      </c>
      <c r="F1953" s="6">
        <v>12044205549.65712</v>
      </c>
      <c r="G1953" s="6">
        <v>2927519</v>
      </c>
      <c r="H1953" s="7">
        <f t="shared" si="61"/>
        <v>4114.1340328302294</v>
      </c>
    </row>
    <row r="1954" spans="1:8" x14ac:dyDescent="0.4">
      <c r="A1954">
        <v>1949</v>
      </c>
      <c r="B1954" t="str">
        <f>VLOOKUP($C1954,regios!$B:$E,4,0)</f>
        <v>High income</v>
      </c>
      <c r="C1954" t="s">
        <v>15</v>
      </c>
      <c r="D1954" t="s">
        <v>235</v>
      </c>
      <c r="E1954" t="b">
        <f t="shared" si="60"/>
        <v>1</v>
      </c>
      <c r="F1954" s="6">
        <v>3674190066.445044</v>
      </c>
      <c r="G1954" s="6">
        <v>73852</v>
      </c>
      <c r="H1954" s="7">
        <f t="shared" si="61"/>
        <v>49750.718551224665</v>
      </c>
    </row>
    <row r="1955" spans="1:8" x14ac:dyDescent="0.4">
      <c r="A1955">
        <v>1950</v>
      </c>
      <c r="B1955" t="str">
        <f>VLOOKUP($C1955,regios!$B:$E,4,0)</f>
        <v>High income</v>
      </c>
      <c r="C1955" t="s">
        <v>16</v>
      </c>
      <c r="D1955" t="s">
        <v>235</v>
      </c>
      <c r="E1955" t="b">
        <f t="shared" si="60"/>
        <v>1</v>
      </c>
      <c r="F1955" s="6">
        <v>253547358747.4473</v>
      </c>
      <c r="G1955" s="6">
        <v>7992644</v>
      </c>
      <c r="H1955" s="7">
        <f t="shared" si="61"/>
        <v>31722.588763799224</v>
      </c>
    </row>
    <row r="1956" spans="1:8" x14ac:dyDescent="0.4">
      <c r="A1956">
        <v>1951</v>
      </c>
      <c r="B1956" t="str">
        <f>VLOOKUP($C1956,regios!$B:$E,4,0)</f>
        <v>Upper middle income</v>
      </c>
      <c r="C1956" t="s">
        <v>17</v>
      </c>
      <c r="D1956" t="s">
        <v>235</v>
      </c>
      <c r="E1956" t="b">
        <f t="shared" si="60"/>
        <v>1</v>
      </c>
      <c r="F1956" s="6">
        <v>332976484577.6189</v>
      </c>
      <c r="G1956" s="6">
        <v>40684338</v>
      </c>
      <c r="H1956" s="7">
        <f t="shared" si="61"/>
        <v>8184.3898892399056</v>
      </c>
    </row>
    <row r="1957" spans="1:8" x14ac:dyDescent="0.4">
      <c r="A1957">
        <v>1952</v>
      </c>
      <c r="B1957" t="str">
        <f>VLOOKUP($C1957,regios!$B:$E,4,0)</f>
        <v>Upper middle income</v>
      </c>
      <c r="C1957" t="s">
        <v>18</v>
      </c>
      <c r="D1957" t="s">
        <v>235</v>
      </c>
      <c r="E1957" t="b">
        <f t="shared" si="60"/>
        <v>1</v>
      </c>
      <c r="F1957" s="6">
        <v>8647937081.256197</v>
      </c>
      <c r="G1957" s="6">
        <v>2964296</v>
      </c>
      <c r="H1957" s="7">
        <f t="shared" si="61"/>
        <v>2917.3662418517574</v>
      </c>
    </row>
    <row r="1958" spans="1:8" x14ac:dyDescent="0.4">
      <c r="A1958">
        <v>1953</v>
      </c>
      <c r="B1958" t="str">
        <f>VLOOKUP($C1958,regios!$B:$E,4,0)</f>
        <v>High income</v>
      </c>
      <c r="C1958" t="s">
        <v>19</v>
      </c>
      <c r="D1958" t="s">
        <v>235</v>
      </c>
      <c r="E1958" t="b">
        <f t="shared" si="60"/>
        <v>1</v>
      </c>
      <c r="F1958" s="6">
        <v>675000000</v>
      </c>
      <c r="G1958" s="6">
        <v>55366</v>
      </c>
      <c r="H1958" s="7">
        <f t="shared" si="61"/>
        <v>12191.59773145974</v>
      </c>
    </row>
    <row r="1959" spans="1:8" x14ac:dyDescent="0.4">
      <c r="A1959">
        <v>1954</v>
      </c>
      <c r="B1959" t="str">
        <f>VLOOKUP($C1959,regios!$B:$E,4,0)</f>
        <v>High income</v>
      </c>
      <c r="C1959" t="s">
        <v>20</v>
      </c>
      <c r="D1959" t="s">
        <v>235</v>
      </c>
      <c r="E1959" t="b">
        <f t="shared" si="60"/>
        <v>1</v>
      </c>
      <c r="F1959" s="6">
        <v>1228329629.6296301</v>
      </c>
      <c r="G1959" s="6">
        <v>84534</v>
      </c>
      <c r="H1959" s="7">
        <f t="shared" si="61"/>
        <v>14530.598689635295</v>
      </c>
    </row>
    <row r="1960" spans="1:8" x14ac:dyDescent="0.4">
      <c r="A1960">
        <v>1955</v>
      </c>
      <c r="B1960" t="str">
        <f>VLOOKUP($C1960,regios!$B:$E,4,0)</f>
        <v>High income</v>
      </c>
      <c r="C1960" t="s">
        <v>21</v>
      </c>
      <c r="D1960" t="s">
        <v>235</v>
      </c>
      <c r="E1960" t="b">
        <f t="shared" si="60"/>
        <v>1</v>
      </c>
      <c r="F1960" s="6">
        <v>928762122698.04956</v>
      </c>
      <c r="G1960" s="6">
        <v>21691653</v>
      </c>
      <c r="H1960" s="7">
        <f t="shared" si="61"/>
        <v>42816.56740028294</v>
      </c>
    </row>
    <row r="1961" spans="1:8" x14ac:dyDescent="0.4">
      <c r="A1961">
        <v>1956</v>
      </c>
      <c r="B1961" t="str">
        <f>VLOOKUP($C1961,regios!$B:$E,4,0)</f>
        <v>High income</v>
      </c>
      <c r="C1961" t="s">
        <v>22</v>
      </c>
      <c r="D1961" t="s">
        <v>235</v>
      </c>
      <c r="E1961" t="b">
        <f t="shared" si="60"/>
        <v>1</v>
      </c>
      <c r="F1961" s="6">
        <v>401758735822.21069</v>
      </c>
      <c r="G1961" s="6">
        <v>8343323.0000000009</v>
      </c>
      <c r="H1961" s="7">
        <f t="shared" si="61"/>
        <v>48153.324019963104</v>
      </c>
    </row>
    <row r="1962" spans="1:8" x14ac:dyDescent="0.4">
      <c r="A1962">
        <v>1957</v>
      </c>
      <c r="B1962" t="str">
        <f>VLOOKUP($C1962,regios!$B:$E,4,0)</f>
        <v>Upper middle income</v>
      </c>
      <c r="C1962" t="s">
        <v>23</v>
      </c>
      <c r="D1962" t="s">
        <v>235</v>
      </c>
      <c r="E1962" t="b">
        <f t="shared" si="60"/>
        <v>1</v>
      </c>
      <c r="F1962" s="6">
        <v>44292427184.949173</v>
      </c>
      <c r="G1962" s="6">
        <v>8947243</v>
      </c>
      <c r="H1962" s="7">
        <f t="shared" si="61"/>
        <v>4950.3994900942307</v>
      </c>
    </row>
    <row r="1963" spans="1:8" x14ac:dyDescent="0.4">
      <c r="A1963">
        <v>1958</v>
      </c>
      <c r="B1963" t="str">
        <f>VLOOKUP($C1963,regios!$B:$E,4,0)</f>
        <v>Low income</v>
      </c>
      <c r="C1963" t="s">
        <v>24</v>
      </c>
      <c r="D1963" t="s">
        <v>235</v>
      </c>
      <c r="E1963" t="b">
        <f t="shared" si="60"/>
        <v>1</v>
      </c>
      <c r="F1963" s="6">
        <v>1781455139.859314</v>
      </c>
      <c r="G1963" s="6">
        <v>8709366</v>
      </c>
      <c r="H1963" s="7">
        <f t="shared" si="61"/>
        <v>204.54475559521944</v>
      </c>
    </row>
    <row r="1964" spans="1:8" x14ac:dyDescent="0.4">
      <c r="A1964">
        <v>1959</v>
      </c>
      <c r="B1964" t="str">
        <f>VLOOKUP($C1964,regios!$B:$E,4,0)</f>
        <v>High income</v>
      </c>
      <c r="C1964" t="s">
        <v>25</v>
      </c>
      <c r="D1964" t="s">
        <v>235</v>
      </c>
      <c r="E1964" t="b">
        <f t="shared" si="60"/>
        <v>1</v>
      </c>
      <c r="F1964" s="6">
        <v>483254171097.81232</v>
      </c>
      <c r="G1964" s="6">
        <v>10796493</v>
      </c>
      <c r="H1964" s="7">
        <f t="shared" si="61"/>
        <v>44760.291244370957</v>
      </c>
    </row>
    <row r="1965" spans="1:8" x14ac:dyDescent="0.4">
      <c r="A1965">
        <v>1960</v>
      </c>
      <c r="B1965" t="str">
        <f>VLOOKUP($C1965,regios!$B:$E,4,0)</f>
        <v>Lower middle income</v>
      </c>
      <c r="C1965" t="s">
        <v>26</v>
      </c>
      <c r="D1965" t="s">
        <v>235</v>
      </c>
      <c r="E1965" t="b">
        <f t="shared" si="60"/>
        <v>1</v>
      </c>
      <c r="F1965" s="6">
        <v>9738626517.0031948</v>
      </c>
      <c r="G1965" s="6">
        <v>9172514</v>
      </c>
      <c r="H1965" s="7">
        <f t="shared" si="61"/>
        <v>1061.7183595471422</v>
      </c>
    </row>
    <row r="1966" spans="1:8" x14ac:dyDescent="0.4">
      <c r="A1966">
        <v>1961</v>
      </c>
      <c r="B1966" t="str">
        <f>VLOOKUP($C1966,regios!$B:$E,4,0)</f>
        <v>Low income</v>
      </c>
      <c r="C1966" t="s">
        <v>27</v>
      </c>
      <c r="D1966" t="s">
        <v>235</v>
      </c>
      <c r="E1966" t="b">
        <f t="shared" si="60"/>
        <v>1</v>
      </c>
      <c r="F1966" s="6">
        <v>9450696873.3432617</v>
      </c>
      <c r="G1966" s="6">
        <v>15650022</v>
      </c>
      <c r="H1966" s="7">
        <f t="shared" si="61"/>
        <v>603.87754556148627</v>
      </c>
    </row>
    <row r="1967" spans="1:8" x14ac:dyDescent="0.4">
      <c r="A1967">
        <v>1962</v>
      </c>
      <c r="B1967" t="str">
        <f>VLOOKUP($C1967,regios!$B:$E,4,0)</f>
        <v>Lower middle income</v>
      </c>
      <c r="C1967" t="s">
        <v>28</v>
      </c>
      <c r="D1967" t="s">
        <v>235</v>
      </c>
      <c r="E1967" t="b">
        <f t="shared" si="60"/>
        <v>1</v>
      </c>
      <c r="F1967" s="6">
        <v>102477779556.78529</v>
      </c>
      <c r="G1967" s="6">
        <v>146706810</v>
      </c>
      <c r="H1967" s="7">
        <f t="shared" si="61"/>
        <v>698.5209449839806</v>
      </c>
    </row>
    <row r="1968" spans="1:8" x14ac:dyDescent="0.4">
      <c r="A1968">
        <v>1963</v>
      </c>
      <c r="B1968" t="str">
        <f>VLOOKUP($C1968,regios!$B:$E,4,0)</f>
        <v>Upper middle income</v>
      </c>
      <c r="C1968" t="s">
        <v>29</v>
      </c>
      <c r="D1968" t="s">
        <v>235</v>
      </c>
      <c r="E1968" t="b">
        <f t="shared" si="60"/>
        <v>1</v>
      </c>
      <c r="F1968" s="6">
        <v>52023801230.120033</v>
      </c>
      <c r="G1968" s="6">
        <v>7444443</v>
      </c>
      <c r="H1968" s="7">
        <f t="shared" si="61"/>
        <v>6988.2731629646478</v>
      </c>
    </row>
    <row r="1969" spans="1:8" x14ac:dyDescent="0.4">
      <c r="A1969">
        <v>1964</v>
      </c>
      <c r="B1969" t="str">
        <f>VLOOKUP($C1969,regios!$B:$E,4,0)</f>
        <v>High income</v>
      </c>
      <c r="C1969" t="s">
        <v>30</v>
      </c>
      <c r="D1969" t="s">
        <v>235</v>
      </c>
      <c r="E1969" t="b">
        <f t="shared" si="60"/>
        <v>1</v>
      </c>
      <c r="F1969" s="6">
        <v>22938218085.10638</v>
      </c>
      <c r="G1969" s="6">
        <v>1179453</v>
      </c>
      <c r="H1969" s="7">
        <f t="shared" si="61"/>
        <v>19448.183255378874</v>
      </c>
    </row>
    <row r="1970" spans="1:8" x14ac:dyDescent="0.4">
      <c r="A1970">
        <v>1965</v>
      </c>
      <c r="B1970" t="str">
        <f>VLOOKUP($C1970,regios!$B:$E,4,0)</f>
        <v>High income</v>
      </c>
      <c r="C1970" t="s">
        <v>31</v>
      </c>
      <c r="D1970" t="s">
        <v>235</v>
      </c>
      <c r="E1970" t="b">
        <f t="shared" si="60"/>
        <v>1</v>
      </c>
      <c r="F1970" s="6">
        <v>9981960000</v>
      </c>
      <c r="G1970" s="6">
        <v>368057</v>
      </c>
      <c r="H1970" s="7">
        <f t="shared" si="61"/>
        <v>27120.690545214464</v>
      </c>
    </row>
    <row r="1971" spans="1:8" x14ac:dyDescent="0.4">
      <c r="A1971">
        <v>1966</v>
      </c>
      <c r="B1971" t="str">
        <f>VLOOKUP($C1971,regios!$B:$E,4,0)</f>
        <v>Upper middle income</v>
      </c>
      <c r="C1971" t="s">
        <v>32</v>
      </c>
      <c r="D1971" t="s">
        <v>235</v>
      </c>
      <c r="E1971" t="b">
        <f t="shared" si="60"/>
        <v>1</v>
      </c>
      <c r="F1971" s="6">
        <v>17613949091.229359</v>
      </c>
      <c r="G1971" s="6">
        <v>3877750</v>
      </c>
      <c r="H1971" s="7">
        <f t="shared" si="61"/>
        <v>4542.3116733232828</v>
      </c>
    </row>
    <row r="1972" spans="1:8" x14ac:dyDescent="0.4">
      <c r="A1972">
        <v>1967</v>
      </c>
      <c r="B1972" t="str">
        <f>VLOOKUP($C1972,regios!$B:$E,4,0)</f>
        <v>Upper middle income</v>
      </c>
      <c r="C1972" t="s">
        <v>33</v>
      </c>
      <c r="D1972" t="s">
        <v>235</v>
      </c>
      <c r="E1972" t="b">
        <f t="shared" si="60"/>
        <v>1</v>
      </c>
      <c r="F1972" s="6">
        <v>50873167326.04142</v>
      </c>
      <c r="G1972" s="6">
        <v>9504583</v>
      </c>
      <c r="H1972" s="7">
        <f t="shared" si="61"/>
        <v>5352.4880919069692</v>
      </c>
    </row>
    <row r="1973" spans="1:8" x14ac:dyDescent="0.4">
      <c r="A1973">
        <v>1968</v>
      </c>
      <c r="B1973" t="str">
        <f>VLOOKUP($C1973,regios!$B:$E,4,0)</f>
        <v>Upper middle income</v>
      </c>
      <c r="C1973" t="s">
        <v>34</v>
      </c>
      <c r="D1973" t="s">
        <v>235</v>
      </c>
      <c r="E1973" t="b">
        <f t="shared" si="60"/>
        <v>1</v>
      </c>
      <c r="F1973" s="6">
        <v>1681473348.434685</v>
      </c>
      <c r="G1973" s="6">
        <v>314171</v>
      </c>
      <c r="H1973" s="7">
        <f t="shared" si="61"/>
        <v>5352.0959873275542</v>
      </c>
    </row>
    <row r="1974" spans="1:8" x14ac:dyDescent="0.4">
      <c r="A1974">
        <v>1969</v>
      </c>
      <c r="B1974" t="str">
        <f>VLOOKUP($C1974,regios!$B:$E,4,0)</f>
        <v>High income</v>
      </c>
      <c r="C1974" t="s">
        <v>35</v>
      </c>
      <c r="D1974" t="s">
        <v>235</v>
      </c>
      <c r="E1974" t="b">
        <f t="shared" si="60"/>
        <v>1</v>
      </c>
      <c r="F1974" s="6">
        <v>6656000000</v>
      </c>
      <c r="G1974" s="6">
        <v>65636</v>
      </c>
      <c r="H1974" s="7">
        <f t="shared" si="61"/>
        <v>101407.76403193369</v>
      </c>
    </row>
    <row r="1975" spans="1:8" x14ac:dyDescent="0.4">
      <c r="A1975">
        <v>1970</v>
      </c>
      <c r="B1975" t="str">
        <f>VLOOKUP($C1975,regios!$B:$E,4,0)</f>
        <v>Lower middle income</v>
      </c>
      <c r="C1975" t="s">
        <v>36</v>
      </c>
      <c r="D1975" t="s">
        <v>235</v>
      </c>
      <c r="E1975" t="b">
        <f t="shared" si="60"/>
        <v>1</v>
      </c>
      <c r="F1975" s="6">
        <v>17339992193.732189</v>
      </c>
      <c r="G1975" s="6">
        <v>10051317</v>
      </c>
      <c r="H1975" s="7">
        <f t="shared" si="61"/>
        <v>1725.1462861764473</v>
      </c>
    </row>
    <row r="1976" spans="1:8" x14ac:dyDescent="0.4">
      <c r="A1976">
        <v>1971</v>
      </c>
      <c r="B1976" t="str">
        <f>VLOOKUP($C1976,regios!$B:$E,4,0)</f>
        <v>Upper middle income</v>
      </c>
      <c r="C1976" t="s">
        <v>37</v>
      </c>
      <c r="D1976" t="s">
        <v>235</v>
      </c>
      <c r="E1976" t="b">
        <f t="shared" si="60"/>
        <v>1</v>
      </c>
      <c r="F1976" s="6">
        <v>1666996438681.4629</v>
      </c>
      <c r="G1976" s="6">
        <v>194517549</v>
      </c>
      <c r="H1976" s="7">
        <f t="shared" si="61"/>
        <v>8569.9025473607162</v>
      </c>
    </row>
    <row r="1977" spans="1:8" x14ac:dyDescent="0.4">
      <c r="A1977">
        <v>1972</v>
      </c>
      <c r="B1977" t="str">
        <f>VLOOKUP($C1977,regios!$B:$E,4,0)</f>
        <v>High income</v>
      </c>
      <c r="C1977" t="s">
        <v>38</v>
      </c>
      <c r="D1977" t="s">
        <v>235</v>
      </c>
      <c r="E1977" t="b">
        <f t="shared" si="60"/>
        <v>1</v>
      </c>
      <c r="F1977" s="6">
        <v>4465500000</v>
      </c>
      <c r="G1977" s="6">
        <v>273791</v>
      </c>
      <c r="H1977" s="7">
        <f t="shared" si="61"/>
        <v>16309.886007940364</v>
      </c>
    </row>
    <row r="1978" spans="1:8" x14ac:dyDescent="0.4">
      <c r="A1978">
        <v>1973</v>
      </c>
      <c r="B1978" t="str">
        <f>VLOOKUP($C1978,regios!$B:$E,4,0)</f>
        <v>High income</v>
      </c>
      <c r="C1978" t="s">
        <v>39</v>
      </c>
      <c r="D1978" t="s">
        <v>235</v>
      </c>
      <c r="E1978" t="b">
        <f t="shared" si="60"/>
        <v>1</v>
      </c>
      <c r="F1978" s="6">
        <v>10732595016.118179</v>
      </c>
      <c r="G1978" s="6">
        <v>390311</v>
      </c>
      <c r="H1978" s="7">
        <f t="shared" si="61"/>
        <v>27497.546869337988</v>
      </c>
    </row>
    <row r="1979" spans="1:8" x14ac:dyDescent="0.4">
      <c r="A1979">
        <v>1974</v>
      </c>
      <c r="B1979" t="str">
        <f>VLOOKUP($C1979,regios!$B:$E,4,0)</f>
        <v>Lower middle income</v>
      </c>
      <c r="C1979" t="s">
        <v>40</v>
      </c>
      <c r="D1979" t="s">
        <v>235</v>
      </c>
      <c r="E1979" t="b">
        <f t="shared" si="60"/>
        <v>1</v>
      </c>
      <c r="F1979" s="6">
        <v>1234015133.105247</v>
      </c>
      <c r="G1979" s="6">
        <v>697678</v>
      </c>
      <c r="H1979" s="7">
        <f t="shared" si="61"/>
        <v>1768.7459445550053</v>
      </c>
    </row>
    <row r="1980" spans="1:8" x14ac:dyDescent="0.4">
      <c r="A1980">
        <v>1975</v>
      </c>
      <c r="B1980" t="str">
        <f>VLOOKUP($C1980,regios!$B:$E,4,0)</f>
        <v>Upper middle income</v>
      </c>
      <c r="C1980" t="s">
        <v>41</v>
      </c>
      <c r="D1980" t="s">
        <v>235</v>
      </c>
      <c r="E1980" t="b">
        <f t="shared" si="60"/>
        <v>1</v>
      </c>
      <c r="F1980" s="6">
        <v>10118459242.318319</v>
      </c>
      <c r="G1980" s="6">
        <v>2048997</v>
      </c>
      <c r="H1980" s="7">
        <f t="shared" si="61"/>
        <v>4938.2499058409157</v>
      </c>
    </row>
    <row r="1981" spans="1:8" x14ac:dyDescent="0.4">
      <c r="A1981">
        <v>1976</v>
      </c>
      <c r="B1981" t="str">
        <f>VLOOKUP($C1981,regios!$B:$E,4,0)</f>
        <v>Low income</v>
      </c>
      <c r="C1981" t="s">
        <v>42</v>
      </c>
      <c r="D1981" t="s">
        <v>235</v>
      </c>
      <c r="E1981" t="b">
        <f t="shared" si="60"/>
        <v>1</v>
      </c>
      <c r="F1981" s="6">
        <v>2067381665.254545</v>
      </c>
      <c r="G1981" s="6">
        <v>4564540</v>
      </c>
      <c r="H1981" s="7">
        <f t="shared" si="61"/>
        <v>452.92223646951169</v>
      </c>
    </row>
    <row r="1982" spans="1:8" x14ac:dyDescent="0.4">
      <c r="A1982">
        <v>1977</v>
      </c>
      <c r="B1982" t="str">
        <f>VLOOKUP($C1982,regios!$B:$E,4,0)</f>
        <v>High income</v>
      </c>
      <c r="C1982" t="s">
        <v>43</v>
      </c>
      <c r="D1982" t="s">
        <v>235</v>
      </c>
      <c r="E1982" t="b">
        <f t="shared" si="60"/>
        <v>1</v>
      </c>
      <c r="F1982" s="6">
        <v>1374625142157.292</v>
      </c>
      <c r="G1982" s="6">
        <v>33628895</v>
      </c>
      <c r="H1982" s="7">
        <f t="shared" si="61"/>
        <v>40876.310154029503</v>
      </c>
    </row>
    <row r="1983" spans="1:8" x14ac:dyDescent="0.4">
      <c r="A1983">
        <v>1978</v>
      </c>
      <c r="B1983" t="str">
        <f>VLOOKUP($C1983,regios!$B:$E,4,0)</f>
        <v>High income</v>
      </c>
      <c r="C1983" t="s">
        <v>44</v>
      </c>
      <c r="D1983" t="s">
        <v>235</v>
      </c>
      <c r="E1983" t="b">
        <f t="shared" si="60"/>
        <v>1</v>
      </c>
      <c r="F1983" s="6">
        <v>554212916092.27087</v>
      </c>
      <c r="G1983" s="6">
        <v>7743830.9999999991</v>
      </c>
      <c r="H1983" s="7">
        <f t="shared" si="61"/>
        <v>71568.312388567225</v>
      </c>
    </row>
    <row r="1984" spans="1:8" x14ac:dyDescent="0.4">
      <c r="A1984">
        <v>1979</v>
      </c>
      <c r="B1984" t="str">
        <f>VLOOKUP($C1984,regios!$B:$E,4,0)</f>
        <v>High income</v>
      </c>
      <c r="C1984" t="s">
        <v>45</v>
      </c>
      <c r="D1984" t="s">
        <v>235</v>
      </c>
      <c r="E1984" t="b">
        <f t="shared" si="60"/>
        <v>0</v>
      </c>
      <c r="F1984" s="6" t="e">
        <v>#N/A</v>
      </c>
      <c r="G1984" s="6">
        <v>155721</v>
      </c>
      <c r="H1984" s="7" t="e">
        <f t="shared" si="61"/>
        <v>#N/A</v>
      </c>
    </row>
    <row r="1985" spans="1:8" x14ac:dyDescent="0.4">
      <c r="A1985">
        <v>1980</v>
      </c>
      <c r="B1985" t="str">
        <f>VLOOKUP($C1985,regios!$B:$E,4,0)</f>
        <v>High income</v>
      </c>
      <c r="C1985" t="s">
        <v>46</v>
      </c>
      <c r="D1985" t="s">
        <v>235</v>
      </c>
      <c r="E1985" t="b">
        <f t="shared" si="60"/>
        <v>1</v>
      </c>
      <c r="F1985" s="6">
        <v>171777900623.17731</v>
      </c>
      <c r="G1985" s="6">
        <v>16833447</v>
      </c>
      <c r="H1985" s="7">
        <f t="shared" si="61"/>
        <v>10204.558853761639</v>
      </c>
    </row>
    <row r="1986" spans="1:8" x14ac:dyDescent="0.4">
      <c r="A1986">
        <v>1981</v>
      </c>
      <c r="B1986" t="str">
        <f>VLOOKUP($C1986,regios!$B:$E,4,0)</f>
        <v>Upper middle income</v>
      </c>
      <c r="C1986" t="s">
        <v>47</v>
      </c>
      <c r="D1986" t="s">
        <v>235</v>
      </c>
      <c r="E1986" t="b">
        <f t="shared" si="60"/>
        <v>1</v>
      </c>
      <c r="F1986" s="6">
        <v>5101691124358.4053</v>
      </c>
      <c r="G1986" s="6">
        <v>1331260000</v>
      </c>
      <c r="H1986" s="7">
        <f t="shared" si="61"/>
        <v>3832.2274569643837</v>
      </c>
    </row>
    <row r="1987" spans="1:8" x14ac:dyDescent="0.4">
      <c r="A1987">
        <v>1982</v>
      </c>
      <c r="B1987" t="str">
        <f>VLOOKUP($C1987,regios!$B:$E,4,0)</f>
        <v>Lower middle income</v>
      </c>
      <c r="C1987" t="s">
        <v>48</v>
      </c>
      <c r="D1987" t="s">
        <v>235</v>
      </c>
      <c r="E1987" t="b">
        <f t="shared" si="60"/>
        <v>1</v>
      </c>
      <c r="F1987" s="6">
        <v>33886813225.705021</v>
      </c>
      <c r="G1987" s="6">
        <v>20677762</v>
      </c>
      <c r="H1987" s="7">
        <f t="shared" si="61"/>
        <v>1638.8046842644296</v>
      </c>
    </row>
    <row r="1988" spans="1:8" x14ac:dyDescent="0.4">
      <c r="A1988">
        <v>1983</v>
      </c>
      <c r="B1988" t="str">
        <f>VLOOKUP($C1988,regios!$B:$E,4,0)</f>
        <v>Lower middle income</v>
      </c>
      <c r="C1988" t="s">
        <v>49</v>
      </c>
      <c r="D1988" t="s">
        <v>235</v>
      </c>
      <c r="E1988" t="b">
        <f t="shared" si="60"/>
        <v>1</v>
      </c>
      <c r="F1988" s="6">
        <v>27932970317.129009</v>
      </c>
      <c r="G1988" s="6">
        <v>19319274</v>
      </c>
      <c r="H1988" s="7">
        <f t="shared" si="61"/>
        <v>1445.860249051233</v>
      </c>
    </row>
    <row r="1989" spans="1:8" x14ac:dyDescent="0.4">
      <c r="A1989">
        <v>1984</v>
      </c>
      <c r="B1989" t="str">
        <f>VLOOKUP($C1989,regios!$B:$E,4,0)</f>
        <v>Low income</v>
      </c>
      <c r="C1989" t="s">
        <v>50</v>
      </c>
      <c r="D1989" t="s">
        <v>235</v>
      </c>
      <c r="E1989" t="b">
        <f t="shared" si="60"/>
        <v>1</v>
      </c>
      <c r="F1989" s="6">
        <v>18648372553.092072</v>
      </c>
      <c r="G1989" s="6">
        <v>64270232</v>
      </c>
      <c r="H1989" s="7">
        <f t="shared" si="61"/>
        <v>290.15567507352506</v>
      </c>
    </row>
    <row r="1990" spans="1:8" x14ac:dyDescent="0.4">
      <c r="A1990">
        <v>1985</v>
      </c>
      <c r="B1990" t="str">
        <f>VLOOKUP($C1990,regios!$B:$E,4,0)</f>
        <v>Lower middle income</v>
      </c>
      <c r="C1990" t="s">
        <v>51</v>
      </c>
      <c r="D1990" t="s">
        <v>235</v>
      </c>
      <c r="E1990" t="b">
        <f t="shared" si="60"/>
        <v>1</v>
      </c>
      <c r="F1990" s="6">
        <v>9723299915.2531204</v>
      </c>
      <c r="G1990" s="6">
        <v>4257230</v>
      </c>
      <c r="H1990" s="7">
        <f t="shared" si="61"/>
        <v>2283.9498723942847</v>
      </c>
    </row>
    <row r="1991" spans="1:8" x14ac:dyDescent="0.4">
      <c r="A1991">
        <v>1986</v>
      </c>
      <c r="B1991" t="str">
        <f>VLOOKUP($C1991,regios!$B:$E,4,0)</f>
        <v>Upper middle income</v>
      </c>
      <c r="C1991" t="s">
        <v>52</v>
      </c>
      <c r="D1991" t="s">
        <v>235</v>
      </c>
      <c r="E1991" t="b">
        <f t="shared" ref="E1991:E2054" si="62">NOT(ISERROR(F1991))</f>
        <v>1</v>
      </c>
      <c r="F1991" s="6">
        <v>232468663073.6835</v>
      </c>
      <c r="G1991" s="6">
        <v>44313917</v>
      </c>
      <c r="H1991" s="7">
        <f t="shared" ref="H1991:H2054" si="63">F1991/G1991</f>
        <v>5245.9515838711231</v>
      </c>
    </row>
    <row r="1992" spans="1:8" x14ac:dyDescent="0.4">
      <c r="A1992">
        <v>1987</v>
      </c>
      <c r="B1992" t="str">
        <f>VLOOKUP($C1992,regios!$B:$E,4,0)</f>
        <v>Lower middle income</v>
      </c>
      <c r="C1992" t="s">
        <v>53</v>
      </c>
      <c r="D1992" t="s">
        <v>235</v>
      </c>
      <c r="E1992" t="b">
        <f t="shared" si="62"/>
        <v>1</v>
      </c>
      <c r="F1992" s="6">
        <v>905341173.97379982</v>
      </c>
      <c r="G1992" s="6">
        <v>642493</v>
      </c>
      <c r="H1992" s="7">
        <f t="shared" si="63"/>
        <v>1409.1066734949638</v>
      </c>
    </row>
    <row r="1993" spans="1:8" x14ac:dyDescent="0.4">
      <c r="A1993">
        <v>1988</v>
      </c>
      <c r="B1993" t="str">
        <f>VLOOKUP($C1993,regios!$B:$E,4,0)</f>
        <v>Lower middle income</v>
      </c>
      <c r="C1993" t="s">
        <v>54</v>
      </c>
      <c r="D1993" t="s">
        <v>235</v>
      </c>
      <c r="E1993" t="b">
        <f t="shared" si="62"/>
        <v>1</v>
      </c>
      <c r="F1993" s="6">
        <v>1852334575.175205</v>
      </c>
      <c r="G1993" s="6">
        <v>515638</v>
      </c>
      <c r="H1993" s="7">
        <f t="shared" si="63"/>
        <v>3592.3158789212684</v>
      </c>
    </row>
    <row r="1994" spans="1:8" x14ac:dyDescent="0.4">
      <c r="A1994">
        <v>1989</v>
      </c>
      <c r="B1994" t="str">
        <f>VLOOKUP($C1994,regios!$B:$E,4,0)</f>
        <v>Upper middle income</v>
      </c>
      <c r="C1994" t="s">
        <v>55</v>
      </c>
      <c r="D1994" t="s">
        <v>235</v>
      </c>
      <c r="E1994" t="b">
        <f t="shared" si="62"/>
        <v>1</v>
      </c>
      <c r="F1994" s="6">
        <v>30745714312.990528</v>
      </c>
      <c r="G1994" s="6">
        <v>4563127</v>
      </c>
      <c r="H1994" s="7">
        <f t="shared" si="63"/>
        <v>6737.8607505314949</v>
      </c>
    </row>
    <row r="1995" spans="1:8" x14ac:dyDescent="0.4">
      <c r="A1995">
        <v>1990</v>
      </c>
      <c r="B1995" t="str">
        <f>VLOOKUP($C1995,regios!$B:$E,4,0)</f>
        <v>Upper middle income</v>
      </c>
      <c r="C1995" t="s">
        <v>56</v>
      </c>
      <c r="D1995" t="s">
        <v>235</v>
      </c>
      <c r="E1995" t="b">
        <f t="shared" si="62"/>
        <v>1</v>
      </c>
      <c r="F1995" s="6">
        <v>57481481481.481483</v>
      </c>
      <c r="G1995" s="6">
        <v>11283185</v>
      </c>
      <c r="H1995" s="7">
        <f t="shared" si="63"/>
        <v>5094.4375618658632</v>
      </c>
    </row>
    <row r="1996" spans="1:8" x14ac:dyDescent="0.4">
      <c r="A1996">
        <v>1991</v>
      </c>
      <c r="B1996" t="str">
        <f>VLOOKUP($C1996,regios!$B:$E,4,0)</f>
        <v>High income</v>
      </c>
      <c r="C1996" t="s">
        <v>57</v>
      </c>
      <c r="D1996" t="s">
        <v>235</v>
      </c>
      <c r="E1996" t="b">
        <f t="shared" si="62"/>
        <v>0</v>
      </c>
      <c r="F1996" s="6" t="e">
        <v>#N/A</v>
      </c>
      <c r="G1996" s="6">
        <v>146833</v>
      </c>
      <c r="H1996" s="7" t="e">
        <f t="shared" si="63"/>
        <v>#N/A</v>
      </c>
    </row>
    <row r="1997" spans="1:8" x14ac:dyDescent="0.4">
      <c r="A1997">
        <v>1992</v>
      </c>
      <c r="B1997" t="str">
        <f>VLOOKUP($C1997,regios!$B:$E,4,0)</f>
        <v>High income</v>
      </c>
      <c r="C1997" t="s">
        <v>58</v>
      </c>
      <c r="D1997" t="s">
        <v>235</v>
      </c>
      <c r="E1997" t="b">
        <f t="shared" si="62"/>
        <v>1</v>
      </c>
      <c r="F1997" s="6">
        <v>4281714566.8582668</v>
      </c>
      <c r="G1997" s="6">
        <v>52602.000000000007</v>
      </c>
      <c r="H1997" s="7">
        <f t="shared" si="63"/>
        <v>81398.322627623784</v>
      </c>
    </row>
    <row r="1998" spans="1:8" x14ac:dyDescent="0.4">
      <c r="A1998">
        <v>1993</v>
      </c>
      <c r="B1998" t="str">
        <f>VLOOKUP($C1998,regios!$B:$E,4,0)</f>
        <v>High income</v>
      </c>
      <c r="C1998" t="s">
        <v>59</v>
      </c>
      <c r="D1998" t="s">
        <v>235</v>
      </c>
      <c r="E1998" t="b">
        <f t="shared" si="62"/>
        <v>1</v>
      </c>
      <c r="F1998" s="6">
        <v>25945391775.493191</v>
      </c>
      <c r="G1998" s="6">
        <v>1110974</v>
      </c>
      <c r="H1998" s="7">
        <f t="shared" si="63"/>
        <v>23353.734448774849</v>
      </c>
    </row>
    <row r="1999" spans="1:8" x14ac:dyDescent="0.4">
      <c r="A1999">
        <v>1994</v>
      </c>
      <c r="B1999" t="str">
        <f>VLOOKUP($C1999,regios!$B:$E,4,0)</f>
        <v>High income</v>
      </c>
      <c r="C1999" t="s">
        <v>60</v>
      </c>
      <c r="D1999" t="s">
        <v>235</v>
      </c>
      <c r="E1999" t="b">
        <f t="shared" si="62"/>
        <v>1</v>
      </c>
      <c r="F1999" s="6">
        <v>207434296805.32971</v>
      </c>
      <c r="G1999" s="6">
        <v>10443936</v>
      </c>
      <c r="H1999" s="7">
        <f t="shared" si="63"/>
        <v>19861.697429525586</v>
      </c>
    </row>
    <row r="2000" spans="1:8" x14ac:dyDescent="0.4">
      <c r="A2000">
        <v>1995</v>
      </c>
      <c r="B2000" t="str">
        <f>VLOOKUP($C2000,regios!$B:$E,4,0)</f>
        <v>High income</v>
      </c>
      <c r="C2000" t="s">
        <v>61</v>
      </c>
      <c r="D2000" t="s">
        <v>235</v>
      </c>
      <c r="E2000" t="b">
        <f t="shared" si="62"/>
        <v>1</v>
      </c>
      <c r="F2000" s="6">
        <v>3411261212652.3408</v>
      </c>
      <c r="G2000" s="6">
        <v>81902307</v>
      </c>
      <c r="H2000" s="7">
        <f t="shared" si="63"/>
        <v>41650.367829716211</v>
      </c>
    </row>
    <row r="2001" spans="1:8" x14ac:dyDescent="0.4">
      <c r="A2001">
        <v>1996</v>
      </c>
      <c r="B2001" t="str">
        <f>VLOOKUP($C2001,regios!$B:$E,4,0)</f>
        <v>Lower middle income</v>
      </c>
      <c r="C2001" t="s">
        <v>62</v>
      </c>
      <c r="D2001" t="s">
        <v>235</v>
      </c>
      <c r="E2001" t="b">
        <f t="shared" si="62"/>
        <v>1</v>
      </c>
      <c r="F2001" s="6">
        <v>1049110684.724934</v>
      </c>
      <c r="G2001" s="6">
        <v>901103</v>
      </c>
      <c r="H2001" s="7">
        <f t="shared" si="63"/>
        <v>1164.2516834645251</v>
      </c>
    </row>
    <row r="2002" spans="1:8" x14ac:dyDescent="0.4">
      <c r="A2002">
        <v>1997</v>
      </c>
      <c r="B2002" t="str">
        <f>VLOOKUP($C2002,regios!$B:$E,4,0)</f>
        <v>Upper middle income</v>
      </c>
      <c r="C2002" t="s">
        <v>63</v>
      </c>
      <c r="D2002" t="s">
        <v>235</v>
      </c>
      <c r="E2002" t="b">
        <f t="shared" si="62"/>
        <v>1</v>
      </c>
      <c r="F2002" s="6">
        <v>489074074.07407397</v>
      </c>
      <c r="G2002" s="6">
        <v>68787</v>
      </c>
      <c r="H2002" s="7">
        <f t="shared" si="63"/>
        <v>7109.9782527813968</v>
      </c>
    </row>
    <row r="2003" spans="1:8" x14ac:dyDescent="0.4">
      <c r="A2003">
        <v>1998</v>
      </c>
      <c r="B2003" t="str">
        <f>VLOOKUP($C2003,regios!$B:$E,4,0)</f>
        <v>High income</v>
      </c>
      <c r="C2003" t="s">
        <v>64</v>
      </c>
      <c r="D2003" t="s">
        <v>235</v>
      </c>
      <c r="E2003" t="b">
        <f t="shared" si="62"/>
        <v>1</v>
      </c>
      <c r="F2003" s="6">
        <v>321241303699.00568</v>
      </c>
      <c r="G2003" s="6">
        <v>5523095</v>
      </c>
      <c r="H2003" s="7">
        <f t="shared" si="63"/>
        <v>58163.276876281445</v>
      </c>
    </row>
    <row r="2004" spans="1:8" x14ac:dyDescent="0.4">
      <c r="A2004">
        <v>1999</v>
      </c>
      <c r="B2004" t="str">
        <f>VLOOKUP($C2004,regios!$B:$E,4,0)</f>
        <v>Upper middle income</v>
      </c>
      <c r="C2004" t="s">
        <v>65</v>
      </c>
      <c r="D2004" t="s">
        <v>235</v>
      </c>
      <c r="E2004" t="b">
        <f t="shared" si="62"/>
        <v>1</v>
      </c>
      <c r="F2004" s="6">
        <v>48261078913.726631</v>
      </c>
      <c r="G2004" s="6">
        <v>9648061</v>
      </c>
      <c r="H2004" s="7">
        <f t="shared" si="63"/>
        <v>5002.1531698158451</v>
      </c>
    </row>
    <row r="2005" spans="1:8" x14ac:dyDescent="0.4">
      <c r="A2005">
        <v>2000</v>
      </c>
      <c r="B2005" t="str">
        <f>VLOOKUP($C2005,regios!$B:$E,4,0)</f>
        <v>Lower middle income</v>
      </c>
      <c r="C2005" t="s">
        <v>66</v>
      </c>
      <c r="D2005" t="s">
        <v>235</v>
      </c>
      <c r="E2005" t="b">
        <f t="shared" si="62"/>
        <v>1</v>
      </c>
      <c r="F2005" s="6">
        <v>137211003661.6993</v>
      </c>
      <c r="G2005" s="6">
        <v>35196037</v>
      </c>
      <c r="H2005" s="7">
        <f t="shared" si="63"/>
        <v>3898.4787878731713</v>
      </c>
    </row>
    <row r="2006" spans="1:8" x14ac:dyDescent="0.4">
      <c r="A2006">
        <v>2001</v>
      </c>
      <c r="B2006" t="str">
        <f>VLOOKUP($C2006,regios!$B:$E,4,0)</f>
        <v>Upper middle income</v>
      </c>
      <c r="C2006" t="s">
        <v>67</v>
      </c>
      <c r="D2006" t="s">
        <v>235</v>
      </c>
      <c r="E2006" t="b">
        <f t="shared" si="62"/>
        <v>1</v>
      </c>
      <c r="F2006" s="6">
        <v>62519685999.999992</v>
      </c>
      <c r="G2006" s="6">
        <v>14742766</v>
      </c>
      <c r="H2006" s="7">
        <f t="shared" si="63"/>
        <v>4240.7025927156401</v>
      </c>
    </row>
    <row r="2007" spans="1:8" x14ac:dyDescent="0.4">
      <c r="A2007">
        <v>2002</v>
      </c>
      <c r="B2007" t="str">
        <f>VLOOKUP($C2007,regios!$B:$E,4,0)</f>
        <v>Lower middle income</v>
      </c>
      <c r="C2007" t="s">
        <v>68</v>
      </c>
      <c r="D2007" t="s">
        <v>235</v>
      </c>
      <c r="E2007" t="b">
        <f t="shared" si="62"/>
        <v>1</v>
      </c>
      <c r="F2007" s="6">
        <v>189147005444.64609</v>
      </c>
      <c r="G2007" s="6">
        <v>85501064</v>
      </c>
      <c r="H2007" s="7">
        <f t="shared" si="63"/>
        <v>2212.2181478893185</v>
      </c>
    </row>
    <row r="2008" spans="1:8" x14ac:dyDescent="0.4">
      <c r="A2008">
        <v>2003</v>
      </c>
      <c r="B2008" t="str">
        <f>VLOOKUP($C2008,regios!$B:$E,4,0)</f>
        <v>Low income</v>
      </c>
      <c r="C2008" t="s">
        <v>69</v>
      </c>
      <c r="D2008" t="s">
        <v>235</v>
      </c>
      <c r="E2008" t="b">
        <f t="shared" si="62"/>
        <v>1</v>
      </c>
      <c r="F2008" s="6">
        <v>1856695551.219512</v>
      </c>
      <c r="G2008" s="6">
        <v>3083888</v>
      </c>
      <c r="H2008" s="7">
        <f t="shared" si="63"/>
        <v>602.06322383287329</v>
      </c>
    </row>
    <row r="2009" spans="1:8" x14ac:dyDescent="0.4">
      <c r="A2009">
        <v>2004</v>
      </c>
      <c r="B2009" t="str">
        <f>VLOOKUP($C2009,regios!$B:$E,4,0)</f>
        <v>High income</v>
      </c>
      <c r="C2009" t="s">
        <v>70</v>
      </c>
      <c r="D2009" t="s">
        <v>235</v>
      </c>
      <c r="E2009" t="b">
        <f t="shared" si="62"/>
        <v>1</v>
      </c>
      <c r="F2009" s="6">
        <v>1491472923706.6399</v>
      </c>
      <c r="G2009" s="6">
        <v>46362946</v>
      </c>
      <c r="H2009" s="7">
        <f t="shared" si="63"/>
        <v>32169.50285485827</v>
      </c>
    </row>
    <row r="2010" spans="1:8" x14ac:dyDescent="0.4">
      <c r="A2010">
        <v>2005</v>
      </c>
      <c r="B2010" t="str">
        <f>VLOOKUP($C2010,regios!$B:$E,4,0)</f>
        <v>High income</v>
      </c>
      <c r="C2010" t="s">
        <v>71</v>
      </c>
      <c r="D2010" t="s">
        <v>235</v>
      </c>
      <c r="E2010" t="b">
        <f t="shared" si="62"/>
        <v>1</v>
      </c>
      <c r="F2010" s="6">
        <v>19633031397.610451</v>
      </c>
      <c r="G2010" s="6">
        <v>1334515</v>
      </c>
      <c r="H2010" s="7">
        <f t="shared" si="63"/>
        <v>14711.7352728223</v>
      </c>
    </row>
    <row r="2011" spans="1:8" x14ac:dyDescent="0.4">
      <c r="A2011">
        <v>2006</v>
      </c>
      <c r="B2011" t="str">
        <f>VLOOKUP($C2011,regios!$B:$E,4,0)</f>
        <v>Low income</v>
      </c>
      <c r="C2011" t="s">
        <v>72</v>
      </c>
      <c r="D2011" t="s">
        <v>235</v>
      </c>
      <c r="E2011" t="b">
        <f t="shared" si="62"/>
        <v>1</v>
      </c>
      <c r="F2011" s="6">
        <v>32437389116.03801</v>
      </c>
      <c r="G2011" s="6">
        <v>86755585</v>
      </c>
      <c r="H2011" s="7">
        <f t="shared" si="63"/>
        <v>373.89395871214526</v>
      </c>
    </row>
    <row r="2012" spans="1:8" x14ac:dyDescent="0.4">
      <c r="A2012">
        <v>2007</v>
      </c>
      <c r="B2012" t="str">
        <f>VLOOKUP($C2012,regios!$B:$E,4,0)</f>
        <v>High income</v>
      </c>
      <c r="C2012" t="s">
        <v>73</v>
      </c>
      <c r="D2012" t="s">
        <v>235</v>
      </c>
      <c r="E2012" t="b">
        <f t="shared" si="62"/>
        <v>1</v>
      </c>
      <c r="F2012" s="6">
        <v>253497520828.51541</v>
      </c>
      <c r="G2012" s="6">
        <v>5338871</v>
      </c>
      <c r="H2012" s="7">
        <f t="shared" si="63"/>
        <v>47481.484536433905</v>
      </c>
    </row>
    <row r="2013" spans="1:8" x14ac:dyDescent="0.4">
      <c r="A2013">
        <v>2008</v>
      </c>
      <c r="B2013" t="str">
        <f>VLOOKUP($C2013,regios!$B:$E,4,0)</f>
        <v>Upper middle income</v>
      </c>
      <c r="C2013" t="s">
        <v>74</v>
      </c>
      <c r="D2013" t="s">
        <v>235</v>
      </c>
      <c r="E2013" t="b">
        <f t="shared" si="62"/>
        <v>1</v>
      </c>
      <c r="F2013" s="6">
        <v>2870624635.6803188</v>
      </c>
      <c r="G2013" s="6">
        <v>901383.00000000012</v>
      </c>
      <c r="H2013" s="7">
        <f t="shared" si="63"/>
        <v>3184.6891229148082</v>
      </c>
    </row>
    <row r="2014" spans="1:8" x14ac:dyDescent="0.4">
      <c r="A2014">
        <v>2009</v>
      </c>
      <c r="B2014" t="str">
        <f>VLOOKUP($C2014,regios!$B:$E,4,0)</f>
        <v>High income</v>
      </c>
      <c r="C2014" t="s">
        <v>75</v>
      </c>
      <c r="D2014" t="s">
        <v>235</v>
      </c>
      <c r="E2014" t="b">
        <f t="shared" si="62"/>
        <v>1</v>
      </c>
      <c r="F2014" s="6">
        <v>2700887366932.0288</v>
      </c>
      <c r="G2014" s="6">
        <v>64710879</v>
      </c>
      <c r="H2014" s="7">
        <f t="shared" si="63"/>
        <v>41737.763551813732</v>
      </c>
    </row>
    <row r="2015" spans="1:8" x14ac:dyDescent="0.4">
      <c r="A2015">
        <v>2010</v>
      </c>
      <c r="B2015" t="str">
        <f>VLOOKUP($C2015,regios!$B:$E,4,0)</f>
        <v>High income</v>
      </c>
      <c r="C2015" t="s">
        <v>76</v>
      </c>
      <c r="D2015" t="s">
        <v>235</v>
      </c>
      <c r="E2015" t="b">
        <f t="shared" si="62"/>
        <v>1</v>
      </c>
      <c r="F2015" s="6">
        <v>2296065170.0555148</v>
      </c>
      <c r="G2015" s="6">
        <v>48429</v>
      </c>
      <c r="H2015" s="7">
        <f t="shared" si="63"/>
        <v>47410.955626907737</v>
      </c>
    </row>
    <row r="2016" spans="1:8" x14ac:dyDescent="0.4">
      <c r="A2016">
        <v>2011</v>
      </c>
      <c r="B2016" t="str">
        <f>VLOOKUP($C2016,regios!$B:$E,4,0)</f>
        <v>Lower middle income</v>
      </c>
      <c r="C2016" t="s">
        <v>77</v>
      </c>
      <c r="D2016" t="s">
        <v>235</v>
      </c>
      <c r="E2016" t="b">
        <f t="shared" si="62"/>
        <v>1</v>
      </c>
      <c r="F2016" s="6">
        <v>280284600</v>
      </c>
      <c r="G2016" s="6">
        <v>107868</v>
      </c>
      <c r="H2016" s="7">
        <f t="shared" si="63"/>
        <v>2598.4036044053842</v>
      </c>
    </row>
    <row r="2017" spans="1:8" x14ac:dyDescent="0.4">
      <c r="A2017">
        <v>2012</v>
      </c>
      <c r="B2017" t="str">
        <f>VLOOKUP($C2017,regios!$B:$E,4,0)</f>
        <v>Upper middle income</v>
      </c>
      <c r="C2017" t="s">
        <v>78</v>
      </c>
      <c r="D2017" t="s">
        <v>235</v>
      </c>
      <c r="E2017" t="b">
        <f t="shared" si="62"/>
        <v>1</v>
      </c>
      <c r="F2017" s="6">
        <v>12113699068.25169</v>
      </c>
      <c r="G2017" s="6">
        <v>1653542</v>
      </c>
      <c r="H2017" s="7">
        <f t="shared" si="63"/>
        <v>7325.9095131854465</v>
      </c>
    </row>
    <row r="2018" spans="1:8" x14ac:dyDescent="0.4">
      <c r="A2018">
        <v>2013</v>
      </c>
      <c r="B2018" t="str">
        <f>VLOOKUP($C2018,regios!$B:$E,4,0)</f>
        <v>High income</v>
      </c>
      <c r="C2018" t="s">
        <v>79</v>
      </c>
      <c r="D2018" t="s">
        <v>235</v>
      </c>
      <c r="E2018" t="b">
        <f t="shared" si="62"/>
        <v>1</v>
      </c>
      <c r="F2018" s="6">
        <v>2412840006231.5</v>
      </c>
      <c r="G2018" s="6">
        <v>62276269.999999993</v>
      </c>
      <c r="H2018" s="7">
        <f t="shared" si="63"/>
        <v>38744.13169304296</v>
      </c>
    </row>
    <row r="2019" spans="1:8" x14ac:dyDescent="0.4">
      <c r="A2019">
        <v>2014</v>
      </c>
      <c r="B2019" t="str">
        <f>VLOOKUP($C2019,regios!$B:$E,4,0)</f>
        <v>Upper middle income</v>
      </c>
      <c r="C2019" t="s">
        <v>80</v>
      </c>
      <c r="D2019" t="s">
        <v>235</v>
      </c>
      <c r="E2019" t="b">
        <f t="shared" si="62"/>
        <v>1</v>
      </c>
      <c r="F2019" s="6">
        <v>10766920065.825121</v>
      </c>
      <c r="G2019" s="6">
        <v>3814419</v>
      </c>
      <c r="H2019" s="7">
        <f t="shared" si="63"/>
        <v>2822.6893966879675</v>
      </c>
    </row>
    <row r="2020" spans="1:8" x14ac:dyDescent="0.4">
      <c r="A2020">
        <v>2015</v>
      </c>
      <c r="B2020" t="str">
        <f>VLOOKUP($C2020,regios!$B:$E,4,0)</f>
        <v>Lower middle income</v>
      </c>
      <c r="C2020" t="s">
        <v>81</v>
      </c>
      <c r="D2020" t="s">
        <v>235</v>
      </c>
      <c r="E2020" t="b">
        <f t="shared" si="62"/>
        <v>1</v>
      </c>
      <c r="F2020" s="6">
        <v>26048720005.523258</v>
      </c>
      <c r="G2020" s="6">
        <v>24950762</v>
      </c>
      <c r="H2020" s="7">
        <f t="shared" si="63"/>
        <v>1044.0049889267214</v>
      </c>
    </row>
    <row r="2021" spans="1:8" x14ac:dyDescent="0.4">
      <c r="A2021">
        <v>2016</v>
      </c>
      <c r="B2021" t="str">
        <f>VLOOKUP($C2021,regios!$B:$E,4,0)</f>
        <v>High income</v>
      </c>
      <c r="C2021" t="s">
        <v>82</v>
      </c>
      <c r="D2021" t="s">
        <v>235</v>
      </c>
      <c r="E2021" t="b">
        <f t="shared" si="62"/>
        <v>0</v>
      </c>
      <c r="F2021" s="6" t="e">
        <v>#N/A</v>
      </c>
      <c r="G2021" s="6">
        <v>30819</v>
      </c>
      <c r="H2021" s="7" t="e">
        <f t="shared" si="63"/>
        <v>#N/A</v>
      </c>
    </row>
    <row r="2022" spans="1:8" x14ac:dyDescent="0.4">
      <c r="A2022">
        <v>2017</v>
      </c>
      <c r="B2022" t="str">
        <f>VLOOKUP($C2022,regios!$B:$E,4,0)</f>
        <v>Lower middle income</v>
      </c>
      <c r="C2022" t="s">
        <v>83</v>
      </c>
      <c r="D2022" t="s">
        <v>235</v>
      </c>
      <c r="E2022" t="b">
        <f t="shared" si="62"/>
        <v>1</v>
      </c>
      <c r="F2022" s="6">
        <v>6716904516.9795294</v>
      </c>
      <c r="G2022" s="6">
        <v>10021323</v>
      </c>
      <c r="H2022" s="7">
        <f t="shared" si="63"/>
        <v>670.26125362684445</v>
      </c>
    </row>
    <row r="2023" spans="1:8" x14ac:dyDescent="0.4">
      <c r="A2023">
        <v>2018</v>
      </c>
      <c r="B2023" t="str">
        <f>VLOOKUP($C2023,regios!$B:$E,4,0)</f>
        <v>Low income</v>
      </c>
      <c r="C2023" t="s">
        <v>84</v>
      </c>
      <c r="D2023" t="s">
        <v>235</v>
      </c>
      <c r="E2023" t="b">
        <f t="shared" si="62"/>
        <v>1</v>
      </c>
      <c r="F2023" s="6">
        <v>1450142508.5780821</v>
      </c>
      <c r="G2023" s="6">
        <v>1878119</v>
      </c>
      <c r="H2023" s="7">
        <f t="shared" si="63"/>
        <v>772.12493381840136</v>
      </c>
    </row>
    <row r="2024" spans="1:8" x14ac:dyDescent="0.4">
      <c r="A2024">
        <v>2019</v>
      </c>
      <c r="B2024" t="str">
        <f>VLOOKUP($C2024,regios!$B:$E,4,0)</f>
        <v>Low income</v>
      </c>
      <c r="C2024" t="s">
        <v>85</v>
      </c>
      <c r="D2024" t="s">
        <v>235</v>
      </c>
      <c r="E2024" t="b">
        <f t="shared" si="62"/>
        <v>1</v>
      </c>
      <c r="F2024" s="6">
        <v>830126428.78860116</v>
      </c>
      <c r="G2024" s="6">
        <v>1527196</v>
      </c>
      <c r="H2024" s="7">
        <f t="shared" si="63"/>
        <v>543.56246924992024</v>
      </c>
    </row>
    <row r="2025" spans="1:8" x14ac:dyDescent="0.4">
      <c r="A2025">
        <v>2020</v>
      </c>
      <c r="B2025" t="str">
        <f>VLOOKUP($C2025,regios!$B:$E,4,0)</f>
        <v>Upper middle income</v>
      </c>
      <c r="C2025" t="s">
        <v>86</v>
      </c>
      <c r="D2025" t="s">
        <v>235</v>
      </c>
      <c r="E2025" t="b">
        <f t="shared" si="62"/>
        <v>1</v>
      </c>
      <c r="F2025" s="6">
        <v>15027795173.2187</v>
      </c>
      <c r="G2025" s="6">
        <v>1043686</v>
      </c>
      <c r="H2025" s="7">
        <f t="shared" si="63"/>
        <v>14398.770485777044</v>
      </c>
    </row>
    <row r="2026" spans="1:8" x14ac:dyDescent="0.4">
      <c r="A2026">
        <v>2021</v>
      </c>
      <c r="B2026" t="str">
        <f>VLOOKUP($C2026,regios!$B:$E,4,0)</f>
        <v>High income</v>
      </c>
      <c r="C2026" t="s">
        <v>87</v>
      </c>
      <c r="D2026" t="s">
        <v>235</v>
      </c>
      <c r="E2026" t="b">
        <f t="shared" si="62"/>
        <v>1</v>
      </c>
      <c r="F2026" s="6">
        <v>331308500253.27441</v>
      </c>
      <c r="G2026" s="6">
        <v>11107017</v>
      </c>
      <c r="H2026" s="7">
        <f t="shared" si="63"/>
        <v>29828.756024527054</v>
      </c>
    </row>
    <row r="2027" spans="1:8" x14ac:dyDescent="0.4">
      <c r="A2027">
        <v>2022</v>
      </c>
      <c r="B2027" t="str">
        <f>VLOOKUP($C2027,regios!$B:$E,4,0)</f>
        <v>Upper middle income</v>
      </c>
      <c r="C2027" t="s">
        <v>88</v>
      </c>
      <c r="D2027" t="s">
        <v>235</v>
      </c>
      <c r="E2027" t="b">
        <f t="shared" si="62"/>
        <v>1</v>
      </c>
      <c r="F2027" s="6">
        <v>771275555.55555546</v>
      </c>
      <c r="G2027" s="6">
        <v>113249</v>
      </c>
      <c r="H2027" s="7">
        <f t="shared" si="63"/>
        <v>6810.4403178443563</v>
      </c>
    </row>
    <row r="2028" spans="1:8" x14ac:dyDescent="0.4">
      <c r="A2028">
        <v>2023</v>
      </c>
      <c r="B2028" t="str">
        <f>VLOOKUP($C2028,regios!$B:$E,4,0)</f>
        <v>High income</v>
      </c>
      <c r="C2028" t="s">
        <v>89</v>
      </c>
      <c r="D2028" t="s">
        <v>235</v>
      </c>
      <c r="E2028" t="b">
        <f t="shared" si="62"/>
        <v>1</v>
      </c>
      <c r="F2028" s="6">
        <v>2529963903.2268481</v>
      </c>
      <c r="G2028" s="6">
        <v>56323</v>
      </c>
      <c r="H2028" s="7">
        <f t="shared" si="63"/>
        <v>44918.841383215527</v>
      </c>
    </row>
    <row r="2029" spans="1:8" x14ac:dyDescent="0.4">
      <c r="A2029">
        <v>2024</v>
      </c>
      <c r="B2029" t="str">
        <f>VLOOKUP($C2029,regios!$B:$E,4,0)</f>
        <v>Upper middle income</v>
      </c>
      <c r="C2029" t="s">
        <v>90</v>
      </c>
      <c r="D2029" t="s">
        <v>235</v>
      </c>
      <c r="E2029" t="b">
        <f t="shared" si="62"/>
        <v>1</v>
      </c>
      <c r="F2029" s="6">
        <v>37126148264.638298</v>
      </c>
      <c r="G2029" s="6">
        <v>14000190</v>
      </c>
      <c r="H2029" s="7">
        <f t="shared" si="63"/>
        <v>2651.831744043352</v>
      </c>
    </row>
    <row r="2030" spans="1:8" x14ac:dyDescent="0.4">
      <c r="A2030">
        <v>2025</v>
      </c>
      <c r="B2030" t="str">
        <f>VLOOKUP($C2030,regios!$B:$E,4,0)</f>
        <v>High income</v>
      </c>
      <c r="C2030" t="s">
        <v>91</v>
      </c>
      <c r="D2030" t="s">
        <v>235</v>
      </c>
      <c r="E2030" t="b">
        <f t="shared" si="62"/>
        <v>1</v>
      </c>
      <c r="F2030" s="6">
        <v>4828000000</v>
      </c>
      <c r="G2030" s="6">
        <v>164580</v>
      </c>
      <c r="H2030" s="7">
        <f t="shared" si="63"/>
        <v>29335.277676509904</v>
      </c>
    </row>
    <row r="2031" spans="1:8" x14ac:dyDescent="0.4">
      <c r="A2031">
        <v>2026</v>
      </c>
      <c r="B2031" t="str">
        <f>VLOOKUP($C2031,regios!$B:$E,4,0)</f>
        <v>High income</v>
      </c>
      <c r="C2031" t="s">
        <v>92</v>
      </c>
      <c r="D2031" t="s">
        <v>235</v>
      </c>
      <c r="E2031" t="b">
        <f t="shared" si="62"/>
        <v>1</v>
      </c>
      <c r="F2031" s="6">
        <v>3165663152.7335129</v>
      </c>
      <c r="G2031" s="6">
        <v>751258</v>
      </c>
      <c r="H2031" s="7">
        <f t="shared" si="63"/>
        <v>4213.8162292228672</v>
      </c>
    </row>
    <row r="2032" spans="1:8" x14ac:dyDescent="0.4">
      <c r="A2032">
        <v>2027</v>
      </c>
      <c r="B2032" t="str">
        <f>VLOOKUP($C2032,regios!$B:$E,4,0)</f>
        <v>High income</v>
      </c>
      <c r="C2032" t="s">
        <v>93</v>
      </c>
      <c r="D2032" t="s">
        <v>235</v>
      </c>
      <c r="E2032" t="b">
        <f t="shared" si="62"/>
        <v>1</v>
      </c>
      <c r="F2032" s="6">
        <v>214047795659.04471</v>
      </c>
      <c r="G2032" s="6">
        <v>6972799.9999999991</v>
      </c>
      <c r="H2032" s="7">
        <f t="shared" si="63"/>
        <v>30697.538386164058</v>
      </c>
    </row>
    <row r="2033" spans="1:8" x14ac:dyDescent="0.4">
      <c r="A2033">
        <v>2028</v>
      </c>
      <c r="B2033" t="str">
        <f>VLOOKUP($C2033,regios!$B:$E,4,0)</f>
        <v>Lower middle income</v>
      </c>
      <c r="C2033" t="s">
        <v>94</v>
      </c>
      <c r="D2033" t="s">
        <v>235</v>
      </c>
      <c r="E2033" t="b">
        <f t="shared" si="62"/>
        <v>1</v>
      </c>
      <c r="F2033" s="6">
        <v>14587496229.18111</v>
      </c>
      <c r="G2033" s="6">
        <v>8277302</v>
      </c>
      <c r="H2033" s="7">
        <f t="shared" si="63"/>
        <v>1762.3491602917363</v>
      </c>
    </row>
    <row r="2034" spans="1:8" x14ac:dyDescent="0.4">
      <c r="A2034">
        <v>2029</v>
      </c>
      <c r="B2034" t="str">
        <f>VLOOKUP($C2034,regios!$B:$E,4,0)</f>
        <v>High income</v>
      </c>
      <c r="C2034" t="s">
        <v>95</v>
      </c>
      <c r="D2034" t="s">
        <v>235</v>
      </c>
      <c r="E2034" t="b">
        <f t="shared" si="62"/>
        <v>1</v>
      </c>
      <c r="F2034" s="6">
        <v>62085753435.586922</v>
      </c>
      <c r="G2034" s="6">
        <v>4305181</v>
      </c>
      <c r="H2034" s="7">
        <f t="shared" si="63"/>
        <v>14421.171475853611</v>
      </c>
    </row>
    <row r="2035" spans="1:8" x14ac:dyDescent="0.4">
      <c r="A2035">
        <v>2030</v>
      </c>
      <c r="B2035" t="str">
        <f>VLOOKUP($C2035,regios!$B:$E,4,0)</f>
        <v>Lower middle income</v>
      </c>
      <c r="C2035" t="s">
        <v>96</v>
      </c>
      <c r="D2035" t="s">
        <v>235</v>
      </c>
      <c r="E2035" t="b">
        <f t="shared" si="62"/>
        <v>1</v>
      </c>
      <c r="F2035" s="6">
        <v>11597002929.703899</v>
      </c>
      <c r="G2035" s="6">
        <v>9730638</v>
      </c>
      <c r="H2035" s="7">
        <f t="shared" si="63"/>
        <v>1191.8029351933449</v>
      </c>
    </row>
    <row r="2036" spans="1:8" x14ac:dyDescent="0.4">
      <c r="A2036">
        <v>2031</v>
      </c>
      <c r="B2036" t="str">
        <f>VLOOKUP($C2036,regios!$B:$E,4,0)</f>
        <v>High income</v>
      </c>
      <c r="C2036" t="s">
        <v>97</v>
      </c>
      <c r="D2036" t="s">
        <v>235</v>
      </c>
      <c r="E2036" t="b">
        <f t="shared" si="62"/>
        <v>1</v>
      </c>
      <c r="F2036" s="6">
        <v>131069255620.5666</v>
      </c>
      <c r="G2036" s="6">
        <v>10022650</v>
      </c>
      <c r="H2036" s="7">
        <f t="shared" si="63"/>
        <v>13077.305465178033</v>
      </c>
    </row>
    <row r="2037" spans="1:8" x14ac:dyDescent="0.4">
      <c r="A2037">
        <v>2032</v>
      </c>
      <c r="B2037" t="str">
        <f>VLOOKUP($C2037,regios!$B:$E,4,0)</f>
        <v>Upper middle income</v>
      </c>
      <c r="C2037" t="s">
        <v>98</v>
      </c>
      <c r="D2037" t="s">
        <v>235</v>
      </c>
      <c r="E2037" t="b">
        <f t="shared" si="62"/>
        <v>1</v>
      </c>
      <c r="F2037" s="6">
        <v>539580085616.49188</v>
      </c>
      <c r="G2037" s="6">
        <v>240981299</v>
      </c>
      <c r="H2037" s="7">
        <f t="shared" si="63"/>
        <v>2239.0952652989554</v>
      </c>
    </row>
    <row r="2038" spans="1:8" x14ac:dyDescent="0.4">
      <c r="A2038">
        <v>2033</v>
      </c>
      <c r="B2038" t="str">
        <f>VLOOKUP($C2038,regios!$B:$E,4,0)</f>
        <v>High income</v>
      </c>
      <c r="C2038" t="s">
        <v>99</v>
      </c>
      <c r="D2038" t="s">
        <v>235</v>
      </c>
      <c r="E2038" t="b">
        <f t="shared" si="62"/>
        <v>1</v>
      </c>
      <c r="F2038" s="6">
        <v>5486918994.759222</v>
      </c>
      <c r="G2038" s="6">
        <v>82915</v>
      </c>
      <c r="H2038" s="7">
        <f t="shared" si="63"/>
        <v>66175.227579560058</v>
      </c>
    </row>
    <row r="2039" spans="1:8" x14ac:dyDescent="0.4">
      <c r="A2039">
        <v>2034</v>
      </c>
      <c r="B2039" t="str">
        <f>VLOOKUP($C2039,regios!$B:$E,4,0)</f>
        <v>Lower middle income</v>
      </c>
      <c r="C2039" t="s">
        <v>100</v>
      </c>
      <c r="D2039" t="s">
        <v>235</v>
      </c>
      <c r="E2039" t="b">
        <f t="shared" si="62"/>
        <v>1</v>
      </c>
      <c r="F2039" s="6">
        <v>1341888016984.3589</v>
      </c>
      <c r="G2039" s="6">
        <v>1223640160</v>
      </c>
      <c r="H2039" s="7">
        <f t="shared" si="63"/>
        <v>1096.6361360551937</v>
      </c>
    </row>
    <row r="2040" spans="1:8" x14ac:dyDescent="0.4">
      <c r="A2040">
        <v>2035</v>
      </c>
      <c r="B2040" t="str">
        <f>VLOOKUP($C2040,regios!$B:$E,4,0)</f>
        <v>High income</v>
      </c>
      <c r="C2040" t="s">
        <v>101</v>
      </c>
      <c r="D2040" t="s">
        <v>235</v>
      </c>
      <c r="E2040" t="b">
        <f t="shared" si="62"/>
        <v>1</v>
      </c>
      <c r="F2040" s="6">
        <v>236443115853.69479</v>
      </c>
      <c r="G2040" s="6">
        <v>4535375</v>
      </c>
      <c r="H2040" s="7">
        <f t="shared" si="63"/>
        <v>52133.090616254398</v>
      </c>
    </row>
    <row r="2041" spans="1:8" x14ac:dyDescent="0.4">
      <c r="A2041">
        <v>2036</v>
      </c>
      <c r="B2041" t="str">
        <f>VLOOKUP($C2041,regios!$B:$E,4,0)</f>
        <v>Lower middle income</v>
      </c>
      <c r="C2041" t="s">
        <v>102</v>
      </c>
      <c r="D2041" t="s">
        <v>235</v>
      </c>
      <c r="E2041" t="b">
        <f t="shared" si="62"/>
        <v>1</v>
      </c>
      <c r="F2041" s="6">
        <v>416397025729.89832</v>
      </c>
      <c r="G2041" s="6">
        <v>74322685</v>
      </c>
      <c r="H2041" s="7">
        <f t="shared" si="63"/>
        <v>5602.5562818390954</v>
      </c>
    </row>
    <row r="2042" spans="1:8" x14ac:dyDescent="0.4">
      <c r="A2042">
        <v>2037</v>
      </c>
      <c r="B2042" t="str">
        <f>VLOOKUP($C2042,regios!$B:$E,4,0)</f>
        <v>Upper middle income</v>
      </c>
      <c r="C2042" t="s">
        <v>103</v>
      </c>
      <c r="D2042" t="s">
        <v>235</v>
      </c>
      <c r="E2042" t="b">
        <f t="shared" si="62"/>
        <v>1</v>
      </c>
      <c r="F2042" s="6">
        <v>111657581662.3495</v>
      </c>
      <c r="G2042" s="6">
        <v>30289040</v>
      </c>
      <c r="H2042" s="7">
        <f t="shared" si="63"/>
        <v>3686.4021329942943</v>
      </c>
    </row>
    <row r="2043" spans="1:8" x14ac:dyDescent="0.4">
      <c r="A2043">
        <v>2038</v>
      </c>
      <c r="B2043" t="str">
        <f>VLOOKUP($C2043,regios!$B:$E,4,0)</f>
        <v>High income</v>
      </c>
      <c r="C2043" t="s">
        <v>104</v>
      </c>
      <c r="D2043" t="s">
        <v>235</v>
      </c>
      <c r="E2043" t="b">
        <f t="shared" si="62"/>
        <v>1</v>
      </c>
      <c r="F2043" s="6">
        <v>13154414219.20698</v>
      </c>
      <c r="G2043" s="6">
        <v>318499</v>
      </c>
      <c r="H2043" s="7">
        <f t="shared" si="63"/>
        <v>41301.273219718052</v>
      </c>
    </row>
    <row r="2044" spans="1:8" x14ac:dyDescent="0.4">
      <c r="A2044">
        <v>2039</v>
      </c>
      <c r="B2044" t="str">
        <f>VLOOKUP($C2044,regios!$B:$E,4,0)</f>
        <v>High income</v>
      </c>
      <c r="C2044" t="s">
        <v>105</v>
      </c>
      <c r="D2044" t="s">
        <v>235</v>
      </c>
      <c r="E2044" t="b">
        <f t="shared" si="62"/>
        <v>1</v>
      </c>
      <c r="F2044" s="6">
        <v>211970040942.95959</v>
      </c>
      <c r="G2044" s="6">
        <v>7485600</v>
      </c>
      <c r="H2044" s="7">
        <f t="shared" si="63"/>
        <v>28317.040844148712</v>
      </c>
    </row>
    <row r="2045" spans="1:8" x14ac:dyDescent="0.4">
      <c r="A2045">
        <v>2040</v>
      </c>
      <c r="B2045" t="str">
        <f>VLOOKUP($C2045,regios!$B:$E,4,0)</f>
        <v>High income</v>
      </c>
      <c r="C2045" t="s">
        <v>106</v>
      </c>
      <c r="D2045" t="s">
        <v>235</v>
      </c>
      <c r="E2045" t="b">
        <f t="shared" si="62"/>
        <v>1</v>
      </c>
      <c r="F2045" s="6">
        <v>2199928804118.6309</v>
      </c>
      <c r="G2045" s="6">
        <v>59095365</v>
      </c>
      <c r="H2045" s="7">
        <f t="shared" si="63"/>
        <v>37226.75719354015</v>
      </c>
    </row>
    <row r="2046" spans="1:8" x14ac:dyDescent="0.4">
      <c r="A2046">
        <v>2041</v>
      </c>
      <c r="B2046" t="str">
        <f>VLOOKUP($C2046,regios!$B:$E,4,0)</f>
        <v>Upper middle income</v>
      </c>
      <c r="C2046" t="s">
        <v>107</v>
      </c>
      <c r="D2046" t="s">
        <v>235</v>
      </c>
      <c r="E2046" t="b">
        <f t="shared" si="62"/>
        <v>1</v>
      </c>
      <c r="F2046" s="6">
        <v>12120458114.8318</v>
      </c>
      <c r="G2046" s="6">
        <v>2722401</v>
      </c>
      <c r="H2046" s="7">
        <f t="shared" si="63"/>
        <v>4452.1207988212609</v>
      </c>
    </row>
    <row r="2047" spans="1:8" x14ac:dyDescent="0.4">
      <c r="A2047">
        <v>2042</v>
      </c>
      <c r="B2047" t="str">
        <f>VLOOKUP($C2047,regios!$B:$E,4,0)</f>
        <v>Lower middle income</v>
      </c>
      <c r="C2047" t="s">
        <v>108</v>
      </c>
      <c r="D2047" t="s">
        <v>235</v>
      </c>
      <c r="E2047" t="b">
        <f t="shared" si="62"/>
        <v>1</v>
      </c>
      <c r="F2047" s="6">
        <v>24537876056.338032</v>
      </c>
      <c r="G2047" s="6">
        <v>6780493.0000000009</v>
      </c>
      <c r="H2047" s="7">
        <f t="shared" si="63"/>
        <v>3618.8926168551502</v>
      </c>
    </row>
    <row r="2048" spans="1:8" x14ac:dyDescent="0.4">
      <c r="A2048">
        <v>2043</v>
      </c>
      <c r="B2048" t="str">
        <f>VLOOKUP($C2048,regios!$B:$E,4,0)</f>
        <v>High income</v>
      </c>
      <c r="C2048" t="s">
        <v>109</v>
      </c>
      <c r="D2048" t="s">
        <v>235</v>
      </c>
      <c r="E2048" t="b">
        <f t="shared" si="62"/>
        <v>1</v>
      </c>
      <c r="F2048" s="6">
        <v>5289493117993.8896</v>
      </c>
      <c r="G2048" s="6">
        <v>128047000</v>
      </c>
      <c r="H2048" s="7">
        <f t="shared" si="63"/>
        <v>41308.996837051156</v>
      </c>
    </row>
    <row r="2049" spans="1:8" x14ac:dyDescent="0.4">
      <c r="A2049">
        <v>2044</v>
      </c>
      <c r="B2049" t="str">
        <f>VLOOKUP($C2049,regios!$B:$E,4,0)</f>
        <v>Upper middle income</v>
      </c>
      <c r="C2049" t="s">
        <v>110</v>
      </c>
      <c r="D2049" t="s">
        <v>235</v>
      </c>
      <c r="E2049" t="b">
        <f t="shared" si="62"/>
        <v>1</v>
      </c>
      <c r="F2049" s="6">
        <v>115308686941.3802</v>
      </c>
      <c r="G2049" s="6">
        <v>16092822</v>
      </c>
      <c r="H2049" s="7">
        <f t="shared" si="63"/>
        <v>7165.2247779401405</v>
      </c>
    </row>
    <row r="2050" spans="1:8" x14ac:dyDescent="0.4">
      <c r="A2050">
        <v>2045</v>
      </c>
      <c r="B2050" t="str">
        <f>VLOOKUP($C2050,regios!$B:$E,4,0)</f>
        <v>Lower middle income</v>
      </c>
      <c r="C2050" t="s">
        <v>111</v>
      </c>
      <c r="D2050" t="s">
        <v>235</v>
      </c>
      <c r="E2050" t="b">
        <f t="shared" si="62"/>
        <v>1</v>
      </c>
      <c r="F2050" s="6">
        <v>42347217912.917572</v>
      </c>
      <c r="G2050" s="6">
        <v>40364444</v>
      </c>
      <c r="H2050" s="7">
        <f t="shared" si="63"/>
        <v>1049.1217942434082</v>
      </c>
    </row>
    <row r="2051" spans="1:8" x14ac:dyDescent="0.4">
      <c r="A2051">
        <v>2046</v>
      </c>
      <c r="B2051" t="str">
        <f>VLOOKUP($C2051,regios!$B:$E,4,0)</f>
        <v>Lower middle income</v>
      </c>
      <c r="C2051" t="s">
        <v>112</v>
      </c>
      <c r="D2051" t="s">
        <v>235</v>
      </c>
      <c r="E2051" t="b">
        <f t="shared" si="62"/>
        <v>1</v>
      </c>
      <c r="F2051" s="6">
        <v>4690061380.6025286</v>
      </c>
      <c r="G2051" s="6">
        <v>5383300</v>
      </c>
      <c r="H2051" s="7">
        <f t="shared" si="63"/>
        <v>871.22422688732354</v>
      </c>
    </row>
    <row r="2052" spans="1:8" x14ac:dyDescent="0.4">
      <c r="A2052">
        <v>2047</v>
      </c>
      <c r="B2052" t="str">
        <f>VLOOKUP($C2052,regios!$B:$E,4,0)</f>
        <v>Lower middle income</v>
      </c>
      <c r="C2052" t="s">
        <v>113</v>
      </c>
      <c r="D2052" t="s">
        <v>235</v>
      </c>
      <c r="E2052" t="b">
        <f t="shared" si="62"/>
        <v>1</v>
      </c>
      <c r="F2052" s="6">
        <v>10401851767.708309</v>
      </c>
      <c r="G2052" s="6">
        <v>14155740</v>
      </c>
      <c r="H2052" s="7">
        <f t="shared" si="63"/>
        <v>734.81511865210223</v>
      </c>
    </row>
    <row r="2053" spans="1:8" x14ac:dyDescent="0.4">
      <c r="A2053">
        <v>2048</v>
      </c>
      <c r="B2053" t="str">
        <f>VLOOKUP($C2053,regios!$B:$E,4,0)</f>
        <v>Lower middle income</v>
      </c>
      <c r="C2053" t="s">
        <v>114</v>
      </c>
      <c r="D2053" t="s">
        <v>235</v>
      </c>
      <c r="E2053" t="b">
        <f t="shared" si="62"/>
        <v>1</v>
      </c>
      <c r="F2053" s="6">
        <v>132421039.3319549</v>
      </c>
      <c r="G2053" s="6">
        <v>105996</v>
      </c>
      <c r="H2053" s="7">
        <f t="shared" si="63"/>
        <v>1249.302231517745</v>
      </c>
    </row>
    <row r="2054" spans="1:8" x14ac:dyDescent="0.4">
      <c r="A2054">
        <v>2049</v>
      </c>
      <c r="B2054" t="str">
        <f>VLOOKUP($C2054,regios!$B:$E,4,0)</f>
        <v>High income</v>
      </c>
      <c r="C2054" t="s">
        <v>115</v>
      </c>
      <c r="D2054" t="s">
        <v>235</v>
      </c>
      <c r="E2054" t="b">
        <f t="shared" si="62"/>
        <v>1</v>
      </c>
      <c r="F2054" s="6">
        <v>774273111.11111104</v>
      </c>
      <c r="G2054" s="6">
        <v>47286</v>
      </c>
      <c r="H2054" s="7">
        <f t="shared" si="63"/>
        <v>16374.256885993973</v>
      </c>
    </row>
    <row r="2055" spans="1:8" x14ac:dyDescent="0.4">
      <c r="A2055">
        <v>2050</v>
      </c>
      <c r="B2055" t="str">
        <f>VLOOKUP($C2055,regios!$B:$E,4,0)</f>
        <v>High income</v>
      </c>
      <c r="C2055" t="s">
        <v>116</v>
      </c>
      <c r="D2055" t="s">
        <v>235</v>
      </c>
      <c r="E2055" t="b">
        <f t="shared" ref="E2055:E2118" si="64">NOT(ISERROR(F2055))</f>
        <v>1</v>
      </c>
      <c r="F2055" s="6">
        <v>943941876218.74329</v>
      </c>
      <c r="G2055" s="6">
        <v>49307835</v>
      </c>
      <c r="H2055" s="7">
        <f t="shared" ref="H2055:H2118" si="65">F2055/G2055</f>
        <v>19143.851605302549</v>
      </c>
    </row>
    <row r="2056" spans="1:8" x14ac:dyDescent="0.4">
      <c r="A2056">
        <v>2051</v>
      </c>
      <c r="B2056" t="str">
        <f>VLOOKUP($C2056,regios!$B:$E,4,0)</f>
        <v>High income</v>
      </c>
      <c r="C2056" t="s">
        <v>117</v>
      </c>
      <c r="D2056" t="s">
        <v>235</v>
      </c>
      <c r="E2056" t="b">
        <f t="shared" si="64"/>
        <v>1</v>
      </c>
      <c r="F2056" s="6">
        <v>105968691905.4155</v>
      </c>
      <c r="G2056" s="6">
        <v>2795550</v>
      </c>
      <c r="H2056" s="7">
        <f t="shared" si="65"/>
        <v>37906.205185174833</v>
      </c>
    </row>
    <row r="2057" spans="1:8" x14ac:dyDescent="0.4">
      <c r="A2057">
        <v>2052</v>
      </c>
      <c r="B2057" t="str">
        <f>VLOOKUP($C2057,regios!$B:$E,4,0)</f>
        <v>Lower middle income</v>
      </c>
      <c r="C2057" t="s">
        <v>118</v>
      </c>
      <c r="D2057" t="s">
        <v>235</v>
      </c>
      <c r="E2057" t="b">
        <f t="shared" si="64"/>
        <v>1</v>
      </c>
      <c r="F2057" s="6">
        <v>5836138127.0891218</v>
      </c>
      <c r="G2057" s="6">
        <v>6229930</v>
      </c>
      <c r="H2057" s="7">
        <f t="shared" si="65"/>
        <v>936.7903214143854</v>
      </c>
    </row>
    <row r="2058" spans="1:8" x14ac:dyDescent="0.4">
      <c r="A2058">
        <v>2053</v>
      </c>
      <c r="B2058" t="str">
        <f>VLOOKUP($C2058,regios!$B:$E,4,0)</f>
        <v>Lower middle income</v>
      </c>
      <c r="C2058" t="s">
        <v>119</v>
      </c>
      <c r="D2058" t="s">
        <v>235</v>
      </c>
      <c r="E2058" t="b">
        <f t="shared" si="64"/>
        <v>1</v>
      </c>
      <c r="F2058" s="6">
        <v>35399582928.68988</v>
      </c>
      <c r="G2058" s="6">
        <v>4951135</v>
      </c>
      <c r="H2058" s="7">
        <f t="shared" si="65"/>
        <v>7149.7914980484029</v>
      </c>
    </row>
    <row r="2059" spans="1:8" x14ac:dyDescent="0.4">
      <c r="A2059">
        <v>2054</v>
      </c>
      <c r="B2059" t="str">
        <f>VLOOKUP($C2059,regios!$B:$E,4,0)</f>
        <v>Low income</v>
      </c>
      <c r="C2059" t="s">
        <v>120</v>
      </c>
      <c r="D2059" t="s">
        <v>235</v>
      </c>
      <c r="E2059" t="b">
        <f t="shared" si="64"/>
        <v>1</v>
      </c>
      <c r="F2059" s="6">
        <v>1768000000</v>
      </c>
      <c r="G2059" s="6">
        <v>3905066</v>
      </c>
      <c r="H2059" s="7">
        <f t="shared" si="65"/>
        <v>452.74522888985746</v>
      </c>
    </row>
    <row r="2060" spans="1:8" x14ac:dyDescent="0.4">
      <c r="A2060">
        <v>2055</v>
      </c>
      <c r="B2060" t="str">
        <f>VLOOKUP($C2060,regios!$B:$E,4,0)</f>
        <v>Upper middle income</v>
      </c>
      <c r="C2060" t="s">
        <v>121</v>
      </c>
      <c r="D2060" t="s">
        <v>235</v>
      </c>
      <c r="E2060" t="b">
        <f t="shared" si="64"/>
        <v>1</v>
      </c>
      <c r="F2060" s="6">
        <v>60808538331.587479</v>
      </c>
      <c r="G2060" s="6">
        <v>6360191</v>
      </c>
      <c r="H2060" s="7">
        <f t="shared" si="65"/>
        <v>9560.8038078710961</v>
      </c>
    </row>
    <row r="2061" spans="1:8" x14ac:dyDescent="0.4">
      <c r="A2061">
        <v>2056</v>
      </c>
      <c r="B2061" t="str">
        <f>VLOOKUP($C2061,regios!$B:$E,4,0)</f>
        <v>Upper middle income</v>
      </c>
      <c r="C2061" t="s">
        <v>122</v>
      </c>
      <c r="D2061" t="s">
        <v>235</v>
      </c>
      <c r="E2061" t="b">
        <f t="shared" si="64"/>
        <v>1</v>
      </c>
      <c r="F2061" s="6">
        <v>1401507888.8888891</v>
      </c>
      <c r="G2061" s="6">
        <v>169688</v>
      </c>
      <c r="H2061" s="7">
        <f t="shared" si="65"/>
        <v>8259.3223379902465</v>
      </c>
    </row>
    <row r="2062" spans="1:8" x14ac:dyDescent="0.4">
      <c r="A2062">
        <v>2057</v>
      </c>
      <c r="B2062" t="str">
        <f>VLOOKUP($C2062,regios!$B:$E,4,0)</f>
        <v>High income</v>
      </c>
      <c r="C2062" t="s">
        <v>123</v>
      </c>
      <c r="D2062" t="s">
        <v>235</v>
      </c>
      <c r="E2062" t="b">
        <f t="shared" si="64"/>
        <v>1</v>
      </c>
      <c r="F2062" s="6">
        <v>4504375348.0703812</v>
      </c>
      <c r="G2062" s="6">
        <v>35675</v>
      </c>
      <c r="H2062" s="7">
        <f t="shared" si="65"/>
        <v>126261.39728298195</v>
      </c>
    </row>
    <row r="2063" spans="1:8" x14ac:dyDescent="0.4">
      <c r="A2063">
        <v>2058</v>
      </c>
      <c r="B2063" t="str">
        <f>VLOOKUP($C2063,regios!$B:$E,4,0)</f>
        <v>Lower middle income</v>
      </c>
      <c r="C2063" t="s">
        <v>124</v>
      </c>
      <c r="D2063" t="s">
        <v>235</v>
      </c>
      <c r="E2063" t="b">
        <f t="shared" si="64"/>
        <v>1</v>
      </c>
      <c r="F2063" s="6">
        <v>42066224093.006462</v>
      </c>
      <c r="G2063" s="6">
        <v>20482477</v>
      </c>
      <c r="H2063" s="7">
        <f t="shared" si="65"/>
        <v>2053.7664508548678</v>
      </c>
    </row>
    <row r="2064" spans="1:8" x14ac:dyDescent="0.4">
      <c r="A2064">
        <v>2059</v>
      </c>
      <c r="B2064" t="str">
        <f>VLOOKUP($C2064,regios!$B:$E,4,0)</f>
        <v>Lower middle income</v>
      </c>
      <c r="C2064" t="s">
        <v>125</v>
      </c>
      <c r="D2064" t="s">
        <v>235</v>
      </c>
      <c r="E2064" t="b">
        <f t="shared" si="64"/>
        <v>1</v>
      </c>
      <c r="F2064" s="6">
        <v>1740894964.8051119</v>
      </c>
      <c r="G2064" s="6">
        <v>2009169</v>
      </c>
      <c r="H2064" s="7">
        <f t="shared" si="65"/>
        <v>866.47512718199016</v>
      </c>
    </row>
    <row r="2065" spans="1:8" x14ac:dyDescent="0.4">
      <c r="A2065">
        <v>2060</v>
      </c>
      <c r="B2065" t="str">
        <f>VLOOKUP($C2065,regios!$B:$E,4,0)</f>
        <v>High income</v>
      </c>
      <c r="C2065" t="s">
        <v>126</v>
      </c>
      <c r="D2065" t="s">
        <v>235</v>
      </c>
      <c r="E2065" t="b">
        <f t="shared" si="64"/>
        <v>1</v>
      </c>
      <c r="F2065" s="6">
        <v>37388122046.149567</v>
      </c>
      <c r="G2065" s="6">
        <v>3162916</v>
      </c>
      <c r="H2065" s="7">
        <f t="shared" si="65"/>
        <v>11820.776159135927</v>
      </c>
    </row>
    <row r="2066" spans="1:8" x14ac:dyDescent="0.4">
      <c r="A2066">
        <v>2061</v>
      </c>
      <c r="B2066" t="str">
        <f>VLOOKUP($C2066,regios!$B:$E,4,0)</f>
        <v>High income</v>
      </c>
      <c r="C2066" t="s">
        <v>127</v>
      </c>
      <c r="D2066" t="s">
        <v>235</v>
      </c>
      <c r="E2066" t="b">
        <f t="shared" si="64"/>
        <v>1</v>
      </c>
      <c r="F2066" s="6">
        <v>54467289897.558167</v>
      </c>
      <c r="G2066" s="6">
        <v>497783</v>
      </c>
      <c r="H2066" s="7">
        <f t="shared" si="65"/>
        <v>109419.74695310641</v>
      </c>
    </row>
    <row r="2067" spans="1:8" x14ac:dyDescent="0.4">
      <c r="A2067">
        <v>2062</v>
      </c>
      <c r="B2067" t="str">
        <f>VLOOKUP($C2067,regios!$B:$E,4,0)</f>
        <v>High income</v>
      </c>
      <c r="C2067" t="s">
        <v>128</v>
      </c>
      <c r="D2067" t="s">
        <v>235</v>
      </c>
      <c r="E2067" t="b">
        <f t="shared" si="64"/>
        <v>1</v>
      </c>
      <c r="F2067" s="6">
        <v>26410909090.909088</v>
      </c>
      <c r="G2067" s="6">
        <v>2141669</v>
      </c>
      <c r="H2067" s="7">
        <f t="shared" si="65"/>
        <v>12331.928552408934</v>
      </c>
    </row>
    <row r="2068" spans="1:8" x14ac:dyDescent="0.4">
      <c r="A2068">
        <v>2063</v>
      </c>
      <c r="B2068" t="str">
        <f>VLOOKUP($C2068,regios!$B:$E,4,0)</f>
        <v>High income</v>
      </c>
      <c r="C2068" t="s">
        <v>129</v>
      </c>
      <c r="D2068" t="s">
        <v>235</v>
      </c>
      <c r="E2068" t="b">
        <f t="shared" si="64"/>
        <v>1</v>
      </c>
      <c r="F2068" s="6">
        <v>21587786905.849911</v>
      </c>
      <c r="G2068" s="6">
        <v>543021</v>
      </c>
      <c r="H2068" s="7">
        <f t="shared" si="65"/>
        <v>39754.976153500342</v>
      </c>
    </row>
    <row r="2069" spans="1:8" x14ac:dyDescent="0.4">
      <c r="A2069">
        <v>2064</v>
      </c>
      <c r="B2069" t="str">
        <f>VLOOKUP($C2069,regios!$B:$E,4,0)</f>
        <v>High income</v>
      </c>
      <c r="C2069" t="s">
        <v>130</v>
      </c>
      <c r="D2069" t="s">
        <v>235</v>
      </c>
      <c r="E2069" t="b">
        <f t="shared" si="64"/>
        <v>0</v>
      </c>
      <c r="F2069" s="6" t="e">
        <v>#N/A</v>
      </c>
      <c r="G2069" s="6">
        <v>36132</v>
      </c>
      <c r="H2069" s="7" t="e">
        <f t="shared" si="65"/>
        <v>#N/A</v>
      </c>
    </row>
    <row r="2070" spans="1:8" x14ac:dyDescent="0.4">
      <c r="A2070">
        <v>2065</v>
      </c>
      <c r="B2070" t="str">
        <f>VLOOKUP($C2070,regios!$B:$E,4,0)</f>
        <v>Lower middle income</v>
      </c>
      <c r="C2070" t="s">
        <v>131</v>
      </c>
      <c r="D2070" t="s">
        <v>235</v>
      </c>
      <c r="E2070" t="b">
        <f t="shared" si="64"/>
        <v>1</v>
      </c>
      <c r="F2070" s="6">
        <v>101154952240.88071</v>
      </c>
      <c r="G2070" s="6">
        <v>32042877</v>
      </c>
      <c r="H2070" s="7">
        <f t="shared" si="65"/>
        <v>3156.8623579237501</v>
      </c>
    </row>
    <row r="2071" spans="1:8" x14ac:dyDescent="0.4">
      <c r="A2071">
        <v>2066</v>
      </c>
      <c r="B2071" t="str">
        <f>VLOOKUP($C2071,regios!$B:$E,4,0)</f>
        <v>High income</v>
      </c>
      <c r="C2071" t="s">
        <v>132</v>
      </c>
      <c r="D2071" t="s">
        <v>235</v>
      </c>
      <c r="E2071" t="b">
        <f t="shared" si="64"/>
        <v>1</v>
      </c>
      <c r="F2071" s="6">
        <v>5474379252.3411417</v>
      </c>
      <c r="G2071" s="6">
        <v>32401</v>
      </c>
      <c r="H2071" s="7">
        <f t="shared" si="65"/>
        <v>168957.10787756988</v>
      </c>
    </row>
    <row r="2072" spans="1:8" x14ac:dyDescent="0.4">
      <c r="A2072">
        <v>2067</v>
      </c>
      <c r="B2072" t="str">
        <f>VLOOKUP($C2072,regios!$B:$E,4,0)</f>
        <v>Upper middle income</v>
      </c>
      <c r="C2072" t="s">
        <v>133</v>
      </c>
      <c r="D2072" t="s">
        <v>235</v>
      </c>
      <c r="E2072" t="b">
        <f t="shared" si="64"/>
        <v>1</v>
      </c>
      <c r="F2072" s="6">
        <v>5439434271.7880735</v>
      </c>
      <c r="G2072" s="6">
        <v>2865213</v>
      </c>
      <c r="H2072" s="7">
        <f t="shared" si="65"/>
        <v>1898.4397571098809</v>
      </c>
    </row>
    <row r="2073" spans="1:8" x14ac:dyDescent="0.4">
      <c r="A2073">
        <v>2068</v>
      </c>
      <c r="B2073" t="str">
        <f>VLOOKUP($C2073,regios!$B:$E,4,0)</f>
        <v>Low income</v>
      </c>
      <c r="C2073" t="s">
        <v>134</v>
      </c>
      <c r="D2073" t="s">
        <v>235</v>
      </c>
      <c r="E2073" t="b">
        <f t="shared" si="64"/>
        <v>1</v>
      </c>
      <c r="F2073" s="6">
        <v>9616879409.4378929</v>
      </c>
      <c r="G2073" s="6">
        <v>21117092</v>
      </c>
      <c r="H2073" s="7">
        <f t="shared" si="65"/>
        <v>455.40737377276628</v>
      </c>
    </row>
    <row r="2074" spans="1:8" x14ac:dyDescent="0.4">
      <c r="A2074">
        <v>2069</v>
      </c>
      <c r="B2074" t="str">
        <f>VLOOKUP($C2074,regios!$B:$E,4,0)</f>
        <v>Upper middle income</v>
      </c>
      <c r="C2074" t="s">
        <v>135</v>
      </c>
      <c r="D2074" t="s">
        <v>235</v>
      </c>
      <c r="E2074" t="b">
        <f t="shared" si="64"/>
        <v>1</v>
      </c>
      <c r="F2074" s="6">
        <v>2345294878.6681008</v>
      </c>
      <c r="G2074" s="6">
        <v>349037</v>
      </c>
      <c r="H2074" s="7">
        <f t="shared" si="65"/>
        <v>6719.3302677598676</v>
      </c>
    </row>
    <row r="2075" spans="1:8" x14ac:dyDescent="0.4">
      <c r="A2075">
        <v>2070</v>
      </c>
      <c r="B2075" t="str">
        <f>VLOOKUP($C2075,regios!$B:$E,4,0)</f>
        <v>Upper middle income</v>
      </c>
      <c r="C2075" t="s">
        <v>136</v>
      </c>
      <c r="D2075" t="s">
        <v>235</v>
      </c>
      <c r="E2075" t="b">
        <f t="shared" si="64"/>
        <v>1</v>
      </c>
      <c r="F2075" s="6">
        <v>943437415098.63306</v>
      </c>
      <c r="G2075" s="6">
        <v>111049428</v>
      </c>
      <c r="H2075" s="7">
        <f t="shared" si="65"/>
        <v>8495.6530807041436</v>
      </c>
    </row>
    <row r="2076" spans="1:8" x14ac:dyDescent="0.4">
      <c r="A2076">
        <v>2071</v>
      </c>
      <c r="B2076" t="str">
        <f>VLOOKUP($C2076,regios!$B:$E,4,0)</f>
        <v>Upper middle income</v>
      </c>
      <c r="C2076" t="s">
        <v>137</v>
      </c>
      <c r="D2076" t="s">
        <v>235</v>
      </c>
      <c r="E2076" t="b">
        <f t="shared" si="64"/>
        <v>1</v>
      </c>
      <c r="F2076" s="6">
        <v>150624900</v>
      </c>
      <c r="G2076" s="6">
        <v>53593</v>
      </c>
      <c r="H2076" s="7">
        <f t="shared" si="65"/>
        <v>2810.5330920082847</v>
      </c>
    </row>
    <row r="2077" spans="1:8" x14ac:dyDescent="0.4">
      <c r="A2077">
        <v>2072</v>
      </c>
      <c r="B2077" t="str">
        <f>VLOOKUP($C2077,regios!$B:$E,4,0)</f>
        <v>Upper middle income</v>
      </c>
      <c r="C2077" t="s">
        <v>138</v>
      </c>
      <c r="D2077" t="s">
        <v>235</v>
      </c>
      <c r="E2077" t="b">
        <f t="shared" si="64"/>
        <v>1</v>
      </c>
      <c r="F2077" s="6">
        <v>9401736825.4268799</v>
      </c>
      <c r="G2077" s="6">
        <v>2050671</v>
      </c>
      <c r="H2077" s="7">
        <f t="shared" si="65"/>
        <v>4584.7124309198698</v>
      </c>
    </row>
    <row r="2078" spans="1:8" x14ac:dyDescent="0.4">
      <c r="A2078">
        <v>2073</v>
      </c>
      <c r="B2078" t="str">
        <f>VLOOKUP($C2078,regios!$B:$E,4,0)</f>
        <v>Low income</v>
      </c>
      <c r="C2078" t="s">
        <v>139</v>
      </c>
      <c r="D2078" t="s">
        <v>235</v>
      </c>
      <c r="E2078" t="b">
        <f t="shared" si="64"/>
        <v>1</v>
      </c>
      <c r="F2078" s="6">
        <v>10231962390.211861</v>
      </c>
      <c r="G2078" s="6">
        <v>15032635</v>
      </c>
      <c r="H2078" s="7">
        <f t="shared" si="65"/>
        <v>680.64995858755708</v>
      </c>
    </row>
    <row r="2079" spans="1:8" x14ac:dyDescent="0.4">
      <c r="A2079">
        <v>2074</v>
      </c>
      <c r="B2079" t="str">
        <f>VLOOKUP($C2079,regios!$B:$E,4,0)</f>
        <v>High income</v>
      </c>
      <c r="C2079" t="s">
        <v>140</v>
      </c>
      <c r="D2079" t="s">
        <v>235</v>
      </c>
      <c r="E2079" t="b">
        <f t="shared" si="64"/>
        <v>1</v>
      </c>
      <c r="F2079" s="6">
        <v>8696366868.9227562</v>
      </c>
      <c r="G2079" s="6">
        <v>412477</v>
      </c>
      <c r="H2079" s="7">
        <f t="shared" si="65"/>
        <v>21083.277052836293</v>
      </c>
    </row>
    <row r="2080" spans="1:8" x14ac:dyDescent="0.4">
      <c r="A2080">
        <v>2075</v>
      </c>
      <c r="B2080" t="str">
        <f>VLOOKUP($C2080,regios!$B:$E,4,0)</f>
        <v>Lower middle income</v>
      </c>
      <c r="C2080" t="s">
        <v>141</v>
      </c>
      <c r="D2080" t="s">
        <v>235</v>
      </c>
      <c r="E2080" t="b">
        <f t="shared" si="64"/>
        <v>1</v>
      </c>
      <c r="F2080" s="6">
        <v>36906181380.812683</v>
      </c>
      <c r="G2080" s="6">
        <v>49015836</v>
      </c>
      <c r="H2080" s="7">
        <f t="shared" si="65"/>
        <v>752.94403589918738</v>
      </c>
    </row>
    <row r="2081" spans="1:8" x14ac:dyDescent="0.4">
      <c r="A2081">
        <v>2076</v>
      </c>
      <c r="B2081" t="str">
        <f>VLOOKUP($C2081,regios!$B:$E,4,0)</f>
        <v>Upper middle income</v>
      </c>
      <c r="C2081" t="s">
        <v>142</v>
      </c>
      <c r="D2081" t="s">
        <v>235</v>
      </c>
      <c r="E2081" t="b">
        <f t="shared" si="64"/>
        <v>1</v>
      </c>
      <c r="F2081" s="6">
        <v>4159330369.5470958</v>
      </c>
      <c r="G2081" s="6">
        <v>618294</v>
      </c>
      <c r="H2081" s="7">
        <f t="shared" si="65"/>
        <v>6727.1077667696854</v>
      </c>
    </row>
    <row r="2082" spans="1:8" x14ac:dyDescent="0.4">
      <c r="A2082">
        <v>2077</v>
      </c>
      <c r="B2082" t="str">
        <f>VLOOKUP($C2082,regios!$B:$E,4,0)</f>
        <v>Lower middle income</v>
      </c>
      <c r="C2082" t="s">
        <v>143</v>
      </c>
      <c r="D2082" t="s">
        <v>235</v>
      </c>
      <c r="E2082" t="b">
        <f t="shared" si="64"/>
        <v>1</v>
      </c>
      <c r="F2082" s="6">
        <v>4583850367.88972</v>
      </c>
      <c r="G2082" s="6">
        <v>2666713</v>
      </c>
      <c r="H2082" s="7">
        <f t="shared" si="65"/>
        <v>1718.9140218275156</v>
      </c>
    </row>
    <row r="2083" spans="1:8" x14ac:dyDescent="0.4">
      <c r="A2083">
        <v>2078</v>
      </c>
      <c r="B2083" t="str">
        <f>VLOOKUP($C2083,regios!$B:$E,4,0)</f>
        <v>High income</v>
      </c>
      <c r="C2083" t="s">
        <v>144</v>
      </c>
      <c r="D2083" t="s">
        <v>235</v>
      </c>
      <c r="E2083" t="b">
        <f t="shared" si="64"/>
        <v>1</v>
      </c>
      <c r="F2083" s="6">
        <v>795000000</v>
      </c>
      <c r="G2083" s="6">
        <v>57056</v>
      </c>
      <c r="H2083" s="7">
        <f t="shared" si="65"/>
        <v>13933.679192372407</v>
      </c>
    </row>
    <row r="2084" spans="1:8" x14ac:dyDescent="0.4">
      <c r="A2084">
        <v>2079</v>
      </c>
      <c r="B2084" t="str">
        <f>VLOOKUP($C2084,regios!$B:$E,4,0)</f>
        <v>Low income</v>
      </c>
      <c r="C2084" t="s">
        <v>145</v>
      </c>
      <c r="D2084" t="s">
        <v>235</v>
      </c>
      <c r="E2084" t="b">
        <f t="shared" si="64"/>
        <v>1</v>
      </c>
      <c r="F2084" s="6">
        <v>12263894790.012461</v>
      </c>
      <c r="G2084" s="6">
        <v>22436660</v>
      </c>
      <c r="H2084" s="7">
        <f t="shared" si="65"/>
        <v>546.60073246251716</v>
      </c>
    </row>
    <row r="2085" spans="1:8" x14ac:dyDescent="0.4">
      <c r="A2085">
        <v>2080</v>
      </c>
      <c r="B2085" t="str">
        <f>VLOOKUP($C2085,regios!$B:$E,4,0)</f>
        <v>Lower middle income</v>
      </c>
      <c r="C2085" t="s">
        <v>146</v>
      </c>
      <c r="D2085" t="s">
        <v>235</v>
      </c>
      <c r="E2085" t="b">
        <f t="shared" si="64"/>
        <v>1</v>
      </c>
      <c r="F2085" s="6">
        <v>4714595547.7510166</v>
      </c>
      <c r="G2085" s="6">
        <v>3322616</v>
      </c>
      <c r="H2085" s="7">
        <f t="shared" si="65"/>
        <v>1418.9408429234725</v>
      </c>
    </row>
    <row r="2086" spans="1:8" x14ac:dyDescent="0.4">
      <c r="A2086">
        <v>2081</v>
      </c>
      <c r="B2086" t="str">
        <f>VLOOKUP($C2086,regios!$B:$E,4,0)</f>
        <v>Upper middle income</v>
      </c>
      <c r="C2086" t="s">
        <v>147</v>
      </c>
      <c r="D2086" t="s">
        <v>235</v>
      </c>
      <c r="E2086" t="b">
        <f t="shared" si="64"/>
        <v>1</v>
      </c>
      <c r="F2086" s="6">
        <v>9128843109.1558762</v>
      </c>
      <c r="G2086" s="6">
        <v>1247429</v>
      </c>
      <c r="H2086" s="7">
        <f t="shared" si="65"/>
        <v>7318.126409724222</v>
      </c>
    </row>
    <row r="2087" spans="1:8" x14ac:dyDescent="0.4">
      <c r="A2087">
        <v>2082</v>
      </c>
      <c r="B2087" t="str">
        <f>VLOOKUP($C2087,regios!$B:$E,4,0)</f>
        <v>Low income</v>
      </c>
      <c r="C2087" t="s">
        <v>148</v>
      </c>
      <c r="D2087" t="s">
        <v>235</v>
      </c>
      <c r="E2087" t="b">
        <f t="shared" si="64"/>
        <v>1</v>
      </c>
      <c r="F2087" s="6">
        <v>9009887946.8203945</v>
      </c>
      <c r="G2087" s="6">
        <v>14298932</v>
      </c>
      <c r="H2087" s="7">
        <f t="shared" si="65"/>
        <v>630.10915408370317</v>
      </c>
    </row>
    <row r="2088" spans="1:8" x14ac:dyDescent="0.4">
      <c r="A2088">
        <v>2083</v>
      </c>
      <c r="B2088" t="str">
        <f>VLOOKUP($C2088,regios!$B:$E,4,0)</f>
        <v>Upper middle income</v>
      </c>
      <c r="C2088" t="s">
        <v>149</v>
      </c>
      <c r="D2088" t="s">
        <v>235</v>
      </c>
      <c r="E2088" t="b">
        <f t="shared" si="64"/>
        <v>1</v>
      </c>
      <c r="F2088" s="6">
        <v>202257453036.6409</v>
      </c>
      <c r="G2088" s="6">
        <v>28217204</v>
      </c>
      <c r="H2088" s="7">
        <f t="shared" si="65"/>
        <v>7167.8771942337344</v>
      </c>
    </row>
    <row r="2089" spans="1:8" x14ac:dyDescent="0.4">
      <c r="A2089">
        <v>2084</v>
      </c>
      <c r="B2089" t="str">
        <f>VLOOKUP($C2089,regios!$B:$E,4,0)</f>
        <v>Upper middle income</v>
      </c>
      <c r="C2089" t="s">
        <v>150</v>
      </c>
      <c r="D2089" t="s">
        <v>235</v>
      </c>
      <c r="E2089" t="b">
        <f t="shared" si="64"/>
        <v>1</v>
      </c>
      <c r="F2089" s="6">
        <v>8938847189.0759163</v>
      </c>
      <c r="G2089" s="6">
        <v>2067919</v>
      </c>
      <c r="H2089" s="7">
        <f t="shared" si="65"/>
        <v>4322.6292659799137</v>
      </c>
    </row>
    <row r="2090" spans="1:8" x14ac:dyDescent="0.4">
      <c r="A2090">
        <v>2085</v>
      </c>
      <c r="B2090" t="str">
        <f>VLOOKUP($C2090,regios!$B:$E,4,0)</f>
        <v>High income</v>
      </c>
      <c r="C2090" t="s">
        <v>151</v>
      </c>
      <c r="D2090" t="s">
        <v>235</v>
      </c>
      <c r="E2090" t="b">
        <f t="shared" si="64"/>
        <v>1</v>
      </c>
      <c r="F2090" s="6">
        <v>8704438102.201416</v>
      </c>
      <c r="G2090" s="6">
        <v>245950</v>
      </c>
      <c r="H2090" s="7">
        <f t="shared" si="65"/>
        <v>35391.088034972214</v>
      </c>
    </row>
    <row r="2091" spans="1:8" x14ac:dyDescent="0.4">
      <c r="A2091">
        <v>2086</v>
      </c>
      <c r="B2091" t="str">
        <f>VLOOKUP($C2091,regios!$B:$E,4,0)</f>
        <v>Low income</v>
      </c>
      <c r="C2091" t="s">
        <v>152</v>
      </c>
      <c r="D2091" t="s">
        <v>235</v>
      </c>
      <c r="E2091" t="b">
        <f t="shared" si="64"/>
        <v>1</v>
      </c>
      <c r="F2091" s="6">
        <v>7352131309.7334127</v>
      </c>
      <c r="G2091" s="6">
        <v>16037915</v>
      </c>
      <c r="H2091" s="7">
        <f t="shared" si="65"/>
        <v>458.42189023532126</v>
      </c>
    </row>
    <row r="2092" spans="1:8" x14ac:dyDescent="0.4">
      <c r="A2092">
        <v>2087</v>
      </c>
      <c r="B2092" t="str">
        <f>VLOOKUP($C2092,regios!$B:$E,4,0)</f>
        <v>Lower middle income</v>
      </c>
      <c r="C2092" t="s">
        <v>153</v>
      </c>
      <c r="D2092" t="s">
        <v>235</v>
      </c>
      <c r="E2092" t="b">
        <f t="shared" si="64"/>
        <v>1</v>
      </c>
      <c r="F2092" s="6">
        <v>295008835380.99658</v>
      </c>
      <c r="G2092" s="6">
        <v>156595758</v>
      </c>
      <c r="H2092" s="7">
        <f t="shared" si="65"/>
        <v>1883.8877830968868</v>
      </c>
    </row>
    <row r="2093" spans="1:8" x14ac:dyDescent="0.4">
      <c r="A2093">
        <v>2088</v>
      </c>
      <c r="B2093" t="str">
        <f>VLOOKUP($C2093,regios!$B:$E,4,0)</f>
        <v>Lower middle income</v>
      </c>
      <c r="C2093" t="s">
        <v>154</v>
      </c>
      <c r="D2093" t="s">
        <v>235</v>
      </c>
      <c r="E2093" t="b">
        <f t="shared" si="64"/>
        <v>1</v>
      </c>
      <c r="F2093" s="6">
        <v>8298736418.1644354</v>
      </c>
      <c r="G2093" s="6">
        <v>5770639</v>
      </c>
      <c r="H2093" s="7">
        <f t="shared" si="65"/>
        <v>1438.0966160185094</v>
      </c>
    </row>
    <row r="2094" spans="1:8" x14ac:dyDescent="0.4">
      <c r="A2094">
        <v>2089</v>
      </c>
      <c r="B2094" t="str">
        <f>VLOOKUP($C2094,regios!$B:$E,4,0)</f>
        <v>High income</v>
      </c>
      <c r="C2094" t="s">
        <v>155</v>
      </c>
      <c r="D2094" t="s">
        <v>235</v>
      </c>
      <c r="E2094" t="b">
        <f t="shared" si="64"/>
        <v>1</v>
      </c>
      <c r="F2094" s="6">
        <v>871518638049.21814</v>
      </c>
      <c r="G2094" s="6">
        <v>16530388</v>
      </c>
      <c r="H2094" s="7">
        <f t="shared" si="65"/>
        <v>52722.213056899702</v>
      </c>
    </row>
    <row r="2095" spans="1:8" x14ac:dyDescent="0.4">
      <c r="A2095">
        <v>2090</v>
      </c>
      <c r="B2095" t="str">
        <f>VLOOKUP($C2095,regios!$B:$E,4,0)</f>
        <v>High income</v>
      </c>
      <c r="C2095" t="s">
        <v>156</v>
      </c>
      <c r="D2095" t="s">
        <v>235</v>
      </c>
      <c r="E2095" t="b">
        <f t="shared" si="64"/>
        <v>1</v>
      </c>
      <c r="F2095" s="6">
        <v>387976400617.01892</v>
      </c>
      <c r="G2095" s="6">
        <v>4828726</v>
      </c>
      <c r="H2095" s="7">
        <f t="shared" si="65"/>
        <v>80347.570066518354</v>
      </c>
    </row>
    <row r="2096" spans="1:8" x14ac:dyDescent="0.4">
      <c r="A2096">
        <v>2091</v>
      </c>
      <c r="B2096" t="str">
        <f>VLOOKUP($C2096,regios!$B:$E,4,0)</f>
        <v>Lower middle income</v>
      </c>
      <c r="C2096" t="s">
        <v>157</v>
      </c>
      <c r="D2096" t="s">
        <v>235</v>
      </c>
      <c r="E2096" t="b">
        <f t="shared" si="64"/>
        <v>1</v>
      </c>
      <c r="F2096" s="6">
        <v>12854985464.076429</v>
      </c>
      <c r="G2096" s="6">
        <v>27026941</v>
      </c>
      <c r="H2096" s="7">
        <f t="shared" si="65"/>
        <v>475.6359761201399</v>
      </c>
    </row>
    <row r="2097" spans="1:8" x14ac:dyDescent="0.4">
      <c r="A2097">
        <v>2092</v>
      </c>
      <c r="B2097" t="str">
        <f>VLOOKUP($C2097,regios!$B:$E,4,0)</f>
        <v>High income</v>
      </c>
      <c r="C2097" t="s">
        <v>158</v>
      </c>
      <c r="D2097" t="s">
        <v>235</v>
      </c>
      <c r="E2097" t="b">
        <f t="shared" si="64"/>
        <v>0</v>
      </c>
      <c r="F2097" s="6" t="e">
        <v>#N/A</v>
      </c>
      <c r="G2097" s="6">
        <v>10233</v>
      </c>
      <c r="H2097" s="7" t="e">
        <f t="shared" si="65"/>
        <v>#N/A</v>
      </c>
    </row>
    <row r="2098" spans="1:8" x14ac:dyDescent="0.4">
      <c r="A2098">
        <v>2093</v>
      </c>
      <c r="B2098" t="str">
        <f>VLOOKUP($C2098,regios!$B:$E,4,0)</f>
        <v>High income</v>
      </c>
      <c r="C2098" t="s">
        <v>159</v>
      </c>
      <c r="D2098" t="s">
        <v>235</v>
      </c>
      <c r="E2098" t="b">
        <f t="shared" si="64"/>
        <v>1</v>
      </c>
      <c r="F2098" s="6">
        <v>121373602348.6788</v>
      </c>
      <c r="G2098" s="6">
        <v>4302600</v>
      </c>
      <c r="H2098" s="7">
        <f t="shared" si="65"/>
        <v>28209.362327122857</v>
      </c>
    </row>
    <row r="2099" spans="1:8" x14ac:dyDescent="0.4">
      <c r="A2099">
        <v>2094</v>
      </c>
      <c r="B2099" t="str">
        <f>VLOOKUP($C2099,regios!$B:$E,4,0)</f>
        <v>High income</v>
      </c>
      <c r="C2099" t="s">
        <v>160</v>
      </c>
      <c r="D2099" t="s">
        <v>235</v>
      </c>
      <c r="E2099" t="b">
        <f t="shared" si="64"/>
        <v>1</v>
      </c>
      <c r="F2099" s="6">
        <v>48388363589.076721</v>
      </c>
      <c r="G2099" s="6">
        <v>2697537</v>
      </c>
      <c r="H2099" s="7">
        <f t="shared" si="65"/>
        <v>17937.979567685899</v>
      </c>
    </row>
    <row r="2100" spans="1:8" x14ac:dyDescent="0.4">
      <c r="A2100">
        <v>2095</v>
      </c>
      <c r="B2100" t="str">
        <f>VLOOKUP($C2100,regios!$B:$E,4,0)</f>
        <v>Lower middle income</v>
      </c>
      <c r="C2100" t="s">
        <v>161</v>
      </c>
      <c r="D2100" t="s">
        <v>235</v>
      </c>
      <c r="E2100" t="b">
        <f t="shared" si="64"/>
        <v>1</v>
      </c>
      <c r="F2100" s="6">
        <v>187337783856.4657</v>
      </c>
      <c r="G2100" s="6">
        <v>190123222</v>
      </c>
      <c r="H2100" s="7">
        <f t="shared" si="65"/>
        <v>985.34930076277431</v>
      </c>
    </row>
    <row r="2101" spans="1:8" x14ac:dyDescent="0.4">
      <c r="A2101">
        <v>2096</v>
      </c>
      <c r="B2101" t="str">
        <f>VLOOKUP($C2101,regios!$B:$E,4,0)</f>
        <v>High income</v>
      </c>
      <c r="C2101" t="s">
        <v>162</v>
      </c>
      <c r="D2101" t="s">
        <v>235</v>
      </c>
      <c r="E2101" t="b">
        <f t="shared" si="64"/>
        <v>1</v>
      </c>
      <c r="F2101" s="6">
        <v>27116635600</v>
      </c>
      <c r="G2101" s="6">
        <v>3559343</v>
      </c>
      <c r="H2101" s="7">
        <f t="shared" si="65"/>
        <v>7618.4384590077434</v>
      </c>
    </row>
    <row r="2102" spans="1:8" x14ac:dyDescent="0.4">
      <c r="A2102">
        <v>2097</v>
      </c>
      <c r="B2102" t="str">
        <f>VLOOKUP($C2102,regios!$B:$E,4,0)</f>
        <v>Upper middle income</v>
      </c>
      <c r="C2102" t="s">
        <v>163</v>
      </c>
      <c r="D2102" t="s">
        <v>235</v>
      </c>
      <c r="E2102" t="b">
        <f t="shared" si="64"/>
        <v>1</v>
      </c>
      <c r="F2102" s="6">
        <v>120822986521.47929</v>
      </c>
      <c r="G2102" s="6">
        <v>29009326</v>
      </c>
      <c r="H2102" s="7">
        <f t="shared" si="65"/>
        <v>4164.970482991549</v>
      </c>
    </row>
    <row r="2103" spans="1:8" x14ac:dyDescent="0.4">
      <c r="A2103">
        <v>2098</v>
      </c>
      <c r="B2103" t="str">
        <f>VLOOKUP($C2103,regios!$B:$E,4,0)</f>
        <v>Lower middle income</v>
      </c>
      <c r="C2103" t="s">
        <v>164</v>
      </c>
      <c r="D2103" t="s">
        <v>235</v>
      </c>
      <c r="E2103" t="b">
        <f t="shared" si="64"/>
        <v>1</v>
      </c>
      <c r="F2103" s="6">
        <v>175974755881.37241</v>
      </c>
      <c r="G2103" s="6">
        <v>92946951</v>
      </c>
      <c r="H2103" s="7">
        <f t="shared" si="65"/>
        <v>1893.2816406357688</v>
      </c>
    </row>
    <row r="2104" spans="1:8" x14ac:dyDescent="0.4">
      <c r="A2104">
        <v>2099</v>
      </c>
      <c r="B2104" t="str">
        <f>VLOOKUP($C2104,regios!$B:$E,4,0)</f>
        <v>Upper middle income</v>
      </c>
      <c r="C2104" t="s">
        <v>165</v>
      </c>
      <c r="D2104" t="s">
        <v>235</v>
      </c>
      <c r="E2104" t="b">
        <f t="shared" si="64"/>
        <v>1</v>
      </c>
      <c r="F2104" s="6">
        <v>187522800</v>
      </c>
      <c r="G2104" s="6">
        <v>18826</v>
      </c>
      <c r="H2104" s="7">
        <f t="shared" si="65"/>
        <v>9960.8413895676185</v>
      </c>
    </row>
    <row r="2105" spans="1:8" x14ac:dyDescent="0.4">
      <c r="A2105">
        <v>2100</v>
      </c>
      <c r="B2105" t="str">
        <f>VLOOKUP($C2105,regios!$B:$E,4,0)</f>
        <v>Lower middle income</v>
      </c>
      <c r="C2105" t="s">
        <v>166</v>
      </c>
      <c r="D2105" t="s">
        <v>235</v>
      </c>
      <c r="E2105" t="b">
        <f t="shared" si="64"/>
        <v>1</v>
      </c>
      <c r="F2105" s="6">
        <v>11619456449.26597</v>
      </c>
      <c r="G2105" s="6">
        <v>7358889.9999999991</v>
      </c>
      <c r="H2105" s="7">
        <f t="shared" si="65"/>
        <v>1578.9686283211151</v>
      </c>
    </row>
    <row r="2106" spans="1:8" x14ac:dyDescent="0.4">
      <c r="A2106">
        <v>2101</v>
      </c>
      <c r="B2106" t="str">
        <f>VLOOKUP($C2106,regios!$B:$E,4,0)</f>
        <v>High income</v>
      </c>
      <c r="C2106" t="s">
        <v>167</v>
      </c>
      <c r="D2106" t="s">
        <v>235</v>
      </c>
      <c r="E2106" t="b">
        <f t="shared" si="64"/>
        <v>1</v>
      </c>
      <c r="F2106" s="6">
        <v>439731589139.21228</v>
      </c>
      <c r="G2106" s="6">
        <v>38151603</v>
      </c>
      <c r="H2106" s="7">
        <f t="shared" si="65"/>
        <v>11525.9007370991</v>
      </c>
    </row>
    <row r="2107" spans="1:8" x14ac:dyDescent="0.4">
      <c r="A2107">
        <v>2102</v>
      </c>
      <c r="B2107" t="str">
        <f>VLOOKUP($C2107,regios!$B:$E,4,0)</f>
        <v>High income</v>
      </c>
      <c r="C2107" t="s">
        <v>168</v>
      </c>
      <c r="D2107" t="s">
        <v>235</v>
      </c>
      <c r="E2107" t="b">
        <f t="shared" si="64"/>
        <v>1</v>
      </c>
      <c r="F2107" s="6">
        <v>96385600000</v>
      </c>
      <c r="G2107" s="6">
        <v>3740410</v>
      </c>
      <c r="H2107" s="7">
        <f t="shared" si="65"/>
        <v>25768.725888338446</v>
      </c>
    </row>
    <row r="2108" spans="1:8" x14ac:dyDescent="0.4">
      <c r="A2108">
        <v>2103</v>
      </c>
      <c r="B2108" t="str">
        <f>VLOOKUP($C2108,regios!$B:$E,4,0)</f>
        <v>Low income</v>
      </c>
      <c r="C2108" t="s">
        <v>169</v>
      </c>
      <c r="D2108" t="s">
        <v>235</v>
      </c>
      <c r="E2108" t="b">
        <f t="shared" si="64"/>
        <v>0</v>
      </c>
      <c r="F2108" s="6" t="e">
        <v>#N/A</v>
      </c>
      <c r="G2108" s="6">
        <v>24581509</v>
      </c>
      <c r="H2108" s="7" t="e">
        <f t="shared" si="65"/>
        <v>#N/A</v>
      </c>
    </row>
    <row r="2109" spans="1:8" x14ac:dyDescent="0.4">
      <c r="A2109">
        <v>2104</v>
      </c>
      <c r="B2109" t="str">
        <f>VLOOKUP($C2109,regios!$B:$E,4,0)</f>
        <v>High income</v>
      </c>
      <c r="C2109" t="s">
        <v>170</v>
      </c>
      <c r="D2109" t="s">
        <v>235</v>
      </c>
      <c r="E2109" t="b">
        <f t="shared" si="64"/>
        <v>1</v>
      </c>
      <c r="F2109" s="6">
        <v>244667762835.54321</v>
      </c>
      <c r="G2109" s="6">
        <v>10568247</v>
      </c>
      <c r="H2109" s="7">
        <f t="shared" si="65"/>
        <v>23151.215413071175</v>
      </c>
    </row>
    <row r="2110" spans="1:8" x14ac:dyDescent="0.4">
      <c r="A2110">
        <v>2105</v>
      </c>
      <c r="B2110" t="str">
        <f>VLOOKUP($C2110,regios!$B:$E,4,0)</f>
        <v>Upper middle income</v>
      </c>
      <c r="C2110" t="s">
        <v>171</v>
      </c>
      <c r="D2110" t="s">
        <v>235</v>
      </c>
      <c r="E2110" t="b">
        <f t="shared" si="64"/>
        <v>1</v>
      </c>
      <c r="F2110" s="6">
        <v>22355151161.993992</v>
      </c>
      <c r="G2110" s="6">
        <v>5702574</v>
      </c>
      <c r="H2110" s="7">
        <f t="shared" si="65"/>
        <v>3920.1860707101728</v>
      </c>
    </row>
    <row r="2111" spans="1:8" x14ac:dyDescent="0.4">
      <c r="A2111">
        <v>2106</v>
      </c>
      <c r="B2111" t="str">
        <f>VLOOKUP($C2111,regios!$B:$E,4,0)</f>
        <v>Upper middle income</v>
      </c>
      <c r="C2111" t="s">
        <v>172</v>
      </c>
      <c r="D2111" t="s">
        <v>235</v>
      </c>
      <c r="E2111" t="b">
        <f t="shared" si="64"/>
        <v>1</v>
      </c>
      <c r="F2111" s="6">
        <v>8085700000.000001</v>
      </c>
      <c r="G2111" s="6">
        <v>3689099</v>
      </c>
      <c r="H2111" s="7">
        <f t="shared" si="65"/>
        <v>2191.7817873686777</v>
      </c>
    </row>
    <row r="2112" spans="1:8" x14ac:dyDescent="0.4">
      <c r="A2112">
        <v>2107</v>
      </c>
      <c r="B2112" t="str">
        <f>VLOOKUP($C2112,regios!$B:$E,4,0)</f>
        <v>High income</v>
      </c>
      <c r="C2112" t="s">
        <v>173</v>
      </c>
      <c r="D2112" t="s">
        <v>235</v>
      </c>
      <c r="E2112" t="b">
        <f t="shared" si="64"/>
        <v>1</v>
      </c>
      <c r="F2112" s="6">
        <v>6584557973.9374952</v>
      </c>
      <c r="G2112" s="6">
        <v>282283</v>
      </c>
      <c r="H2112" s="7">
        <f t="shared" si="65"/>
        <v>23326.087557300634</v>
      </c>
    </row>
    <row r="2113" spans="1:8" x14ac:dyDescent="0.4">
      <c r="A2113">
        <v>2108</v>
      </c>
      <c r="B2113" t="str">
        <f>VLOOKUP($C2113,regios!$B:$E,4,0)</f>
        <v>High income</v>
      </c>
      <c r="C2113" t="s">
        <v>174</v>
      </c>
      <c r="D2113" t="s">
        <v>235</v>
      </c>
      <c r="E2113" t="b">
        <f t="shared" si="64"/>
        <v>1</v>
      </c>
      <c r="F2113" s="6">
        <v>97798351648.351639</v>
      </c>
      <c r="G2113" s="6">
        <v>1610274</v>
      </c>
      <c r="H2113" s="7">
        <f t="shared" si="65"/>
        <v>60733.981700227188</v>
      </c>
    </row>
    <row r="2114" spans="1:8" x14ac:dyDescent="0.4">
      <c r="A2114">
        <v>2109</v>
      </c>
      <c r="B2114" t="str">
        <f>VLOOKUP($C2114,regios!$B:$E,4,0)</f>
        <v>High income</v>
      </c>
      <c r="C2114" t="s">
        <v>175</v>
      </c>
      <c r="D2114" t="s">
        <v>235</v>
      </c>
      <c r="E2114" t="b">
        <f t="shared" si="64"/>
        <v>1</v>
      </c>
      <c r="F2114" s="6">
        <v>174102268534.83969</v>
      </c>
      <c r="G2114" s="6">
        <v>20367487</v>
      </c>
      <c r="H2114" s="7">
        <f t="shared" si="65"/>
        <v>8548.0485901299307</v>
      </c>
    </row>
    <row r="2115" spans="1:8" x14ac:dyDescent="0.4">
      <c r="A2115">
        <v>2110</v>
      </c>
      <c r="B2115" t="str">
        <f>VLOOKUP($C2115,regios!$B:$E,4,0)</f>
        <v>Upper middle income</v>
      </c>
      <c r="C2115" t="s">
        <v>176</v>
      </c>
      <c r="D2115" t="s">
        <v>235</v>
      </c>
      <c r="E2115" t="b">
        <f t="shared" si="64"/>
        <v>1</v>
      </c>
      <c r="F2115" s="6">
        <v>1222645900055.696</v>
      </c>
      <c r="G2115" s="6">
        <v>142785349</v>
      </c>
      <c r="H2115" s="7">
        <f t="shared" si="65"/>
        <v>8562.8246078363136</v>
      </c>
    </row>
    <row r="2116" spans="1:8" x14ac:dyDescent="0.4">
      <c r="A2116">
        <v>2111</v>
      </c>
      <c r="B2116" t="str">
        <f>VLOOKUP($C2116,regios!$B:$E,4,0)</f>
        <v>Low income</v>
      </c>
      <c r="C2116" t="s">
        <v>177</v>
      </c>
      <c r="D2116" t="s">
        <v>235</v>
      </c>
      <c r="E2116" t="b">
        <f t="shared" si="64"/>
        <v>1</v>
      </c>
      <c r="F2116" s="6">
        <v>5674899033.2780619</v>
      </c>
      <c r="G2116" s="6">
        <v>10043737</v>
      </c>
      <c r="H2116" s="7">
        <f t="shared" si="65"/>
        <v>565.0186811221821</v>
      </c>
    </row>
    <row r="2117" spans="1:8" x14ac:dyDescent="0.4">
      <c r="A2117">
        <v>2112</v>
      </c>
      <c r="B2117" t="str">
        <f>VLOOKUP($C2117,regios!$B:$E,4,0)</f>
        <v>High income</v>
      </c>
      <c r="C2117" t="s">
        <v>178</v>
      </c>
      <c r="D2117" t="s">
        <v>235</v>
      </c>
      <c r="E2117" t="b">
        <f t="shared" si="64"/>
        <v>1</v>
      </c>
      <c r="F2117" s="6">
        <v>429097899279.01343</v>
      </c>
      <c r="G2117" s="6">
        <v>28483797</v>
      </c>
      <c r="H2117" s="7">
        <f t="shared" si="65"/>
        <v>15064.631280689629</v>
      </c>
    </row>
    <row r="2118" spans="1:8" x14ac:dyDescent="0.4">
      <c r="A2118">
        <v>2113</v>
      </c>
      <c r="B2118" t="str">
        <f>VLOOKUP($C2118,regios!$B:$E,4,0)</f>
        <v>Low income</v>
      </c>
      <c r="C2118" t="s">
        <v>179</v>
      </c>
      <c r="D2118" t="s">
        <v>235</v>
      </c>
      <c r="E2118" t="b">
        <f t="shared" si="64"/>
        <v>1</v>
      </c>
      <c r="F2118" s="6">
        <v>58315355287.106461</v>
      </c>
      <c r="G2118" s="6">
        <v>32948155</v>
      </c>
      <c r="H2118" s="7">
        <f t="shared" si="65"/>
        <v>1769.9126183880846</v>
      </c>
    </row>
    <row r="2119" spans="1:8" x14ac:dyDescent="0.4">
      <c r="A2119">
        <v>2114</v>
      </c>
      <c r="B2119" t="str">
        <f>VLOOKUP($C2119,regios!$B:$E,4,0)</f>
        <v>Lower middle income</v>
      </c>
      <c r="C2119" t="s">
        <v>180</v>
      </c>
      <c r="D2119" t="s">
        <v>235</v>
      </c>
      <c r="E2119" t="b">
        <f t="shared" ref="E2119:E2182" si="66">NOT(ISERROR(F2119))</f>
        <v>1</v>
      </c>
      <c r="F2119" s="6">
        <v>16145867494.940491</v>
      </c>
      <c r="G2119" s="6">
        <v>12195029</v>
      </c>
      <c r="H2119" s="7">
        <f t="shared" ref="H2119:H2182" si="67">F2119/G2119</f>
        <v>1323.9712258938041</v>
      </c>
    </row>
    <row r="2120" spans="1:8" x14ac:dyDescent="0.4">
      <c r="A2120">
        <v>2115</v>
      </c>
      <c r="B2120" t="str">
        <f>VLOOKUP($C2120,regios!$B:$E,4,0)</f>
        <v>High income</v>
      </c>
      <c r="C2120" t="s">
        <v>181</v>
      </c>
      <c r="D2120" t="s">
        <v>235</v>
      </c>
      <c r="E2120" t="b">
        <f t="shared" si="66"/>
        <v>1</v>
      </c>
      <c r="F2120" s="6">
        <v>194150283771.5665</v>
      </c>
      <c r="G2120" s="6">
        <v>4987573</v>
      </c>
      <c r="H2120" s="7">
        <f t="shared" si="67"/>
        <v>38926.805436545292</v>
      </c>
    </row>
    <row r="2121" spans="1:8" x14ac:dyDescent="0.4">
      <c r="A2121">
        <v>2116</v>
      </c>
      <c r="B2121" t="str">
        <f>VLOOKUP($C2121,regios!$B:$E,4,0)</f>
        <v>Lower middle income</v>
      </c>
      <c r="C2121" t="s">
        <v>182</v>
      </c>
      <c r="D2121" t="s">
        <v>235</v>
      </c>
      <c r="E2121" t="b">
        <f t="shared" si="66"/>
        <v>1</v>
      </c>
      <c r="F2121" s="6">
        <v>805557562.58005857</v>
      </c>
      <c r="G2121" s="6">
        <v>527833</v>
      </c>
      <c r="H2121" s="7">
        <f t="shared" si="67"/>
        <v>1526.1599077360804</v>
      </c>
    </row>
    <row r="2122" spans="1:8" x14ac:dyDescent="0.4">
      <c r="A2122">
        <v>2117</v>
      </c>
      <c r="B2122" t="str">
        <f>VLOOKUP($C2122,regios!$B:$E,4,0)</f>
        <v>Low income</v>
      </c>
      <c r="C2122" t="s">
        <v>183</v>
      </c>
      <c r="D2122" t="s">
        <v>235</v>
      </c>
      <c r="E2122" t="b">
        <f t="shared" si="66"/>
        <v>1</v>
      </c>
      <c r="F2122" s="6">
        <v>2419014960.199666</v>
      </c>
      <c r="G2122" s="6">
        <v>6259842</v>
      </c>
      <c r="H2122" s="7">
        <f t="shared" si="67"/>
        <v>386.43386849055713</v>
      </c>
    </row>
    <row r="2123" spans="1:8" x14ac:dyDescent="0.4">
      <c r="A2123">
        <v>2118</v>
      </c>
      <c r="B2123" t="str">
        <f>VLOOKUP($C2123,regios!$B:$E,4,0)</f>
        <v>Upper middle income</v>
      </c>
      <c r="C2123" t="s">
        <v>184</v>
      </c>
      <c r="D2123" t="s">
        <v>235</v>
      </c>
      <c r="E2123" t="b">
        <f t="shared" si="66"/>
        <v>1</v>
      </c>
      <c r="F2123" s="6">
        <v>17601620000</v>
      </c>
      <c r="G2123" s="6">
        <v>6091188</v>
      </c>
      <c r="H2123" s="7">
        <f t="shared" si="67"/>
        <v>2889.6858872193734</v>
      </c>
    </row>
    <row r="2124" spans="1:8" x14ac:dyDescent="0.4">
      <c r="A2124">
        <v>2119</v>
      </c>
      <c r="B2124" t="str">
        <f>VLOOKUP($C2124,regios!$B:$E,4,0)</f>
        <v>High income</v>
      </c>
      <c r="C2124" t="s">
        <v>185</v>
      </c>
      <c r="D2124" t="s">
        <v>235</v>
      </c>
      <c r="E2124" t="b">
        <f t="shared" si="66"/>
        <v>1</v>
      </c>
      <c r="F2124" s="6">
        <v>2056126701.8616281</v>
      </c>
      <c r="G2124" s="6">
        <v>31059</v>
      </c>
      <c r="H2124" s="7">
        <f t="shared" si="67"/>
        <v>66200.672972781744</v>
      </c>
    </row>
    <row r="2125" spans="1:8" x14ac:dyDescent="0.4">
      <c r="A2125">
        <v>2120</v>
      </c>
      <c r="B2125" t="str">
        <f>VLOOKUP($C2125,regios!$B:$E,4,0)</f>
        <v>Low income</v>
      </c>
      <c r="C2125" t="s">
        <v>186</v>
      </c>
      <c r="D2125" t="s">
        <v>235</v>
      </c>
      <c r="E2125" t="b">
        <f t="shared" si="66"/>
        <v>0</v>
      </c>
      <c r="F2125" s="6" t="e">
        <v>#N/A</v>
      </c>
      <c r="G2125" s="6">
        <v>11730037</v>
      </c>
      <c r="H2125" s="7" t="e">
        <f t="shared" si="67"/>
        <v>#N/A</v>
      </c>
    </row>
    <row r="2126" spans="1:8" x14ac:dyDescent="0.4">
      <c r="A2126">
        <v>2121</v>
      </c>
      <c r="B2126" t="str">
        <f>VLOOKUP($C2126,regios!$B:$E,4,0)</f>
        <v>Upper middle income</v>
      </c>
      <c r="C2126" t="s">
        <v>187</v>
      </c>
      <c r="D2126" t="s">
        <v>235</v>
      </c>
      <c r="E2126" t="b">
        <f t="shared" si="66"/>
        <v>1</v>
      </c>
      <c r="F2126" s="6">
        <v>45162894380.931801</v>
      </c>
      <c r="G2126" s="6">
        <v>7320807</v>
      </c>
      <c r="H2126" s="7">
        <f t="shared" si="67"/>
        <v>6169.1141947782262</v>
      </c>
    </row>
    <row r="2127" spans="1:8" x14ac:dyDescent="0.4">
      <c r="A2127">
        <v>2122</v>
      </c>
      <c r="B2127" t="str">
        <f>VLOOKUP($C2127,regios!$B:$E,4,0)</f>
        <v>Low income</v>
      </c>
      <c r="C2127" t="s">
        <v>188</v>
      </c>
      <c r="D2127" t="s">
        <v>235</v>
      </c>
      <c r="E2127" t="b">
        <f t="shared" si="66"/>
        <v>1</v>
      </c>
      <c r="F2127" s="6">
        <v>12231264525.067101</v>
      </c>
      <c r="G2127" s="6">
        <v>9229227</v>
      </c>
      <c r="H2127" s="7">
        <f t="shared" si="67"/>
        <v>1325.2750772157951</v>
      </c>
    </row>
    <row r="2128" spans="1:8" x14ac:dyDescent="0.4">
      <c r="A2128">
        <v>2123</v>
      </c>
      <c r="B2128" t="str">
        <f>VLOOKUP($C2128,regios!$B:$E,4,0)</f>
        <v>Lower middle income</v>
      </c>
      <c r="C2128" t="s">
        <v>189</v>
      </c>
      <c r="D2128" t="s">
        <v>235</v>
      </c>
      <c r="E2128" t="b">
        <f t="shared" si="66"/>
        <v>1</v>
      </c>
      <c r="F2128" s="6">
        <v>200668065.03175011</v>
      </c>
      <c r="G2128" s="6">
        <v>178128</v>
      </c>
      <c r="H2128" s="7">
        <f t="shared" si="67"/>
        <v>1126.538584791555</v>
      </c>
    </row>
    <row r="2129" spans="1:8" x14ac:dyDescent="0.4">
      <c r="A2129">
        <v>2124</v>
      </c>
      <c r="B2129" t="str">
        <f>VLOOKUP($C2129,regios!$B:$E,4,0)</f>
        <v>Upper middle income</v>
      </c>
      <c r="C2129" t="s">
        <v>190</v>
      </c>
      <c r="D2129" t="s">
        <v>235</v>
      </c>
      <c r="E2129" t="b">
        <f t="shared" si="66"/>
        <v>1</v>
      </c>
      <c r="F2129" s="6">
        <v>3875409836.0655742</v>
      </c>
      <c r="G2129" s="6">
        <v>539987</v>
      </c>
      <c r="H2129" s="7">
        <f t="shared" si="67"/>
        <v>7176.8576578057882</v>
      </c>
    </row>
    <row r="2130" spans="1:8" x14ac:dyDescent="0.4">
      <c r="A2130">
        <v>2125</v>
      </c>
      <c r="B2130" t="str">
        <f>VLOOKUP($C2130,regios!$B:$E,4,0)</f>
        <v>High income</v>
      </c>
      <c r="C2130" t="s">
        <v>191</v>
      </c>
      <c r="D2130" t="s">
        <v>235</v>
      </c>
      <c r="E2130" t="b">
        <f t="shared" si="66"/>
        <v>1</v>
      </c>
      <c r="F2130" s="6">
        <v>89399303222.155014</v>
      </c>
      <c r="G2130" s="6">
        <v>5386406</v>
      </c>
      <c r="H2130" s="7">
        <f t="shared" si="67"/>
        <v>16597.208458136094</v>
      </c>
    </row>
    <row r="2131" spans="1:8" x14ac:dyDescent="0.4">
      <c r="A2131">
        <v>2126</v>
      </c>
      <c r="B2131" t="str">
        <f>VLOOKUP($C2131,regios!$B:$E,4,0)</f>
        <v>High income</v>
      </c>
      <c r="C2131" t="s">
        <v>192</v>
      </c>
      <c r="D2131" t="s">
        <v>235</v>
      </c>
      <c r="E2131" t="b">
        <f t="shared" si="66"/>
        <v>1</v>
      </c>
      <c r="F2131" s="6">
        <v>50567734885.961304</v>
      </c>
      <c r="G2131" s="6">
        <v>2039669</v>
      </c>
      <c r="H2131" s="7">
        <f t="shared" si="67"/>
        <v>24792.127980550424</v>
      </c>
    </row>
    <row r="2132" spans="1:8" x14ac:dyDescent="0.4">
      <c r="A2132">
        <v>2127</v>
      </c>
      <c r="B2132" t="str">
        <f>VLOOKUP($C2132,regios!$B:$E,4,0)</f>
        <v>High income</v>
      </c>
      <c r="C2132" t="s">
        <v>193</v>
      </c>
      <c r="D2132" t="s">
        <v>235</v>
      </c>
      <c r="E2132" t="b">
        <f t="shared" si="66"/>
        <v>1</v>
      </c>
      <c r="F2132" s="6">
        <v>436537014293.55353</v>
      </c>
      <c r="G2132" s="6">
        <v>9298515</v>
      </c>
      <c r="H2132" s="7">
        <f t="shared" si="67"/>
        <v>46946.960271995427</v>
      </c>
    </row>
    <row r="2133" spans="1:8" x14ac:dyDescent="0.4">
      <c r="A2133">
        <v>2128</v>
      </c>
      <c r="B2133" t="str">
        <f>VLOOKUP($C2133,regios!$B:$E,4,0)</f>
        <v>Lower middle income</v>
      </c>
      <c r="C2133" t="s">
        <v>194</v>
      </c>
      <c r="D2133" t="s">
        <v>235</v>
      </c>
      <c r="E2133" t="b">
        <f t="shared" si="66"/>
        <v>1</v>
      </c>
      <c r="F2133" s="6">
        <v>3580428052.8139262</v>
      </c>
      <c r="G2133" s="6">
        <v>1094886</v>
      </c>
      <c r="H2133" s="7">
        <f t="shared" si="67"/>
        <v>3270.1377612042957</v>
      </c>
    </row>
    <row r="2134" spans="1:8" x14ac:dyDescent="0.4">
      <c r="A2134">
        <v>2129</v>
      </c>
      <c r="B2134" t="str">
        <f>VLOOKUP($C2134,regios!$B:$E,4,0)</f>
        <v>High income</v>
      </c>
      <c r="C2134" t="s">
        <v>195</v>
      </c>
      <c r="D2134" t="s">
        <v>235</v>
      </c>
      <c r="E2134" t="b">
        <f t="shared" si="66"/>
        <v>0</v>
      </c>
      <c r="F2134" s="6" t="e">
        <v>#N/A</v>
      </c>
      <c r="G2134" s="6">
        <v>34238</v>
      </c>
      <c r="H2134" s="7" t="e">
        <f t="shared" si="67"/>
        <v>#N/A</v>
      </c>
    </row>
    <row r="2135" spans="1:8" x14ac:dyDescent="0.4">
      <c r="A2135">
        <v>2130</v>
      </c>
      <c r="B2135" t="str">
        <f>VLOOKUP($C2135,regios!$B:$E,4,0)</f>
        <v>High income</v>
      </c>
      <c r="C2135" t="s">
        <v>196</v>
      </c>
      <c r="D2135" t="s">
        <v>235</v>
      </c>
      <c r="E2135" t="b">
        <f t="shared" si="66"/>
        <v>1</v>
      </c>
      <c r="F2135" s="6">
        <v>851064347.0874964</v>
      </c>
      <c r="G2135" s="6">
        <v>87298</v>
      </c>
      <c r="H2135" s="7">
        <f t="shared" si="67"/>
        <v>9748.9558419150089</v>
      </c>
    </row>
    <row r="2136" spans="1:8" x14ac:dyDescent="0.4">
      <c r="A2136">
        <v>2131</v>
      </c>
      <c r="B2136" t="str">
        <f>VLOOKUP($C2136,regios!$B:$E,4,0)</f>
        <v>Low income</v>
      </c>
      <c r="C2136" t="s">
        <v>197</v>
      </c>
      <c r="D2136" t="s">
        <v>235</v>
      </c>
      <c r="E2136" t="b">
        <f t="shared" si="66"/>
        <v>1</v>
      </c>
      <c r="F2136" s="6">
        <v>224561692650.33411</v>
      </c>
      <c r="G2136" s="6">
        <v>21827220</v>
      </c>
      <c r="H2136" s="7">
        <f t="shared" si="67"/>
        <v>10288.149047397428</v>
      </c>
    </row>
    <row r="2137" spans="1:8" x14ac:dyDescent="0.4">
      <c r="A2137">
        <v>2132</v>
      </c>
      <c r="B2137" t="str">
        <f>VLOOKUP($C2137,regios!$B:$E,4,0)</f>
        <v>High income</v>
      </c>
      <c r="C2137" t="s">
        <v>198</v>
      </c>
      <c r="D2137" t="s">
        <v>235</v>
      </c>
      <c r="E2137" t="b">
        <f t="shared" si="66"/>
        <v>1</v>
      </c>
      <c r="F2137" s="6">
        <v>703175800</v>
      </c>
      <c r="G2137" s="6">
        <v>28581</v>
      </c>
      <c r="H2137" s="7">
        <f t="shared" si="67"/>
        <v>24602.91102480669</v>
      </c>
    </row>
    <row r="2138" spans="1:8" x14ac:dyDescent="0.4">
      <c r="A2138">
        <v>2133</v>
      </c>
      <c r="B2138" t="str">
        <f>VLOOKUP($C2138,regios!$B:$E,4,0)</f>
        <v>Low income</v>
      </c>
      <c r="C2138" t="s">
        <v>199</v>
      </c>
      <c r="D2138" t="s">
        <v>235</v>
      </c>
      <c r="E2138" t="b">
        <f t="shared" si="66"/>
        <v>1</v>
      </c>
      <c r="F2138" s="6">
        <v>9290728318.9882069</v>
      </c>
      <c r="G2138" s="6">
        <v>11496128</v>
      </c>
      <c r="H2138" s="7">
        <f t="shared" si="67"/>
        <v>808.16152351367407</v>
      </c>
    </row>
    <row r="2139" spans="1:8" x14ac:dyDescent="0.4">
      <c r="A2139">
        <v>2134</v>
      </c>
      <c r="B2139" t="str">
        <f>VLOOKUP($C2139,regios!$B:$E,4,0)</f>
        <v>Low income</v>
      </c>
      <c r="C2139" t="s">
        <v>200</v>
      </c>
      <c r="D2139" t="s">
        <v>235</v>
      </c>
      <c r="E2139" t="b">
        <f t="shared" si="66"/>
        <v>1</v>
      </c>
      <c r="F2139" s="6">
        <v>4721888275.2693739</v>
      </c>
      <c r="G2139" s="6">
        <v>6398624.0000000009</v>
      </c>
      <c r="H2139" s="7">
        <f t="shared" si="67"/>
        <v>737.9537030569968</v>
      </c>
    </row>
    <row r="2140" spans="1:8" x14ac:dyDescent="0.4">
      <c r="A2140">
        <v>2135</v>
      </c>
      <c r="B2140" t="str">
        <f>VLOOKUP($C2140,regios!$B:$E,4,0)</f>
        <v>Upper middle income</v>
      </c>
      <c r="C2140" t="s">
        <v>201</v>
      </c>
      <c r="D2140" t="s">
        <v>235</v>
      </c>
      <c r="E2140" t="b">
        <f t="shared" si="66"/>
        <v>1</v>
      </c>
      <c r="F2140" s="6">
        <v>281710630187.31909</v>
      </c>
      <c r="G2140" s="6">
        <v>67813654</v>
      </c>
      <c r="H2140" s="7">
        <f t="shared" si="67"/>
        <v>4154.1874470784169</v>
      </c>
    </row>
    <row r="2141" spans="1:8" x14ac:dyDescent="0.4">
      <c r="A2141">
        <v>2136</v>
      </c>
      <c r="B2141" t="str">
        <f>VLOOKUP($C2141,regios!$B:$E,4,0)</f>
        <v>Lower middle income</v>
      </c>
      <c r="C2141" t="s">
        <v>202</v>
      </c>
      <c r="D2141" t="s">
        <v>235</v>
      </c>
      <c r="E2141" t="b">
        <f t="shared" si="66"/>
        <v>1</v>
      </c>
      <c r="F2141" s="6">
        <v>4979471963.8318691</v>
      </c>
      <c r="G2141" s="6">
        <v>7468596.0000000009</v>
      </c>
      <c r="H2141" s="7">
        <f t="shared" si="67"/>
        <v>666.72129056543804</v>
      </c>
    </row>
    <row r="2142" spans="1:8" x14ac:dyDescent="0.4">
      <c r="A2142">
        <v>2137</v>
      </c>
      <c r="B2142" t="str">
        <f>VLOOKUP($C2142,regios!$B:$E,4,0)</f>
        <v>Upper middle income</v>
      </c>
      <c r="C2142" t="s">
        <v>203</v>
      </c>
      <c r="D2142" t="s">
        <v>235</v>
      </c>
      <c r="E2142" t="b">
        <f t="shared" si="66"/>
        <v>1</v>
      </c>
      <c r="F2142" s="6">
        <v>20214385964.912281</v>
      </c>
      <c r="G2142" s="6">
        <v>5180957</v>
      </c>
      <c r="H2142" s="7">
        <f t="shared" si="67"/>
        <v>3901.6702830987174</v>
      </c>
    </row>
    <row r="2143" spans="1:8" x14ac:dyDescent="0.4">
      <c r="A2143">
        <v>2138</v>
      </c>
      <c r="B2143" t="str">
        <f>VLOOKUP($C2143,regios!$B:$E,4,0)</f>
        <v>Lower middle income</v>
      </c>
      <c r="C2143" t="s">
        <v>204</v>
      </c>
      <c r="D2143" t="s">
        <v>235</v>
      </c>
      <c r="E2143" t="b">
        <f t="shared" si="66"/>
        <v>1</v>
      </c>
      <c r="F2143" s="6">
        <v>726937800</v>
      </c>
      <c r="G2143" s="6">
        <v>1065540</v>
      </c>
      <c r="H2143" s="7">
        <f t="shared" si="67"/>
        <v>682.22478743172474</v>
      </c>
    </row>
    <row r="2144" spans="1:8" x14ac:dyDescent="0.4">
      <c r="A2144">
        <v>2139</v>
      </c>
      <c r="B2144" t="str">
        <f>VLOOKUP($C2144,regios!$B:$E,4,0)</f>
        <v>Upper middle income</v>
      </c>
      <c r="C2144" t="s">
        <v>205</v>
      </c>
      <c r="D2144" t="s">
        <v>235</v>
      </c>
      <c r="E2144" t="b">
        <f t="shared" si="66"/>
        <v>1</v>
      </c>
      <c r="F2144" s="6">
        <v>312377678.83941013</v>
      </c>
      <c r="G2144" s="6">
        <v>107144</v>
      </c>
      <c r="H2144" s="7">
        <f t="shared" si="67"/>
        <v>2915.4939038995194</v>
      </c>
    </row>
    <row r="2145" spans="1:8" x14ac:dyDescent="0.4">
      <c r="A2145">
        <v>2140</v>
      </c>
      <c r="B2145" t="str">
        <f>VLOOKUP($C2145,regios!$B:$E,4,0)</f>
        <v>High income</v>
      </c>
      <c r="C2145" t="s">
        <v>206</v>
      </c>
      <c r="D2145" t="s">
        <v>235</v>
      </c>
      <c r="E2145" t="b">
        <f t="shared" si="66"/>
        <v>1</v>
      </c>
      <c r="F2145" s="6">
        <v>19172165225.501511</v>
      </c>
      <c r="G2145" s="6">
        <v>1401191</v>
      </c>
      <c r="H2145" s="7">
        <f t="shared" si="67"/>
        <v>13682.763610029975</v>
      </c>
    </row>
    <row r="2146" spans="1:8" x14ac:dyDescent="0.4">
      <c r="A2146">
        <v>2141</v>
      </c>
      <c r="B2146" t="str">
        <f>VLOOKUP($C2146,regios!$B:$E,4,0)</f>
        <v>Lower middle income</v>
      </c>
      <c r="C2146" t="s">
        <v>207</v>
      </c>
      <c r="D2146" t="s">
        <v>235</v>
      </c>
      <c r="E2146" t="b">
        <f t="shared" si="66"/>
        <v>1</v>
      </c>
      <c r="F2146" s="6">
        <v>43455740497.306107</v>
      </c>
      <c r="G2146" s="6">
        <v>10784504</v>
      </c>
      <c r="H2146" s="7">
        <f t="shared" si="67"/>
        <v>4029.461206311028</v>
      </c>
    </row>
    <row r="2147" spans="1:8" x14ac:dyDescent="0.4">
      <c r="A2147">
        <v>2142</v>
      </c>
      <c r="B2147" t="str">
        <f>VLOOKUP($C2147,regios!$B:$E,4,0)</f>
        <v>Upper middle income</v>
      </c>
      <c r="C2147" t="s">
        <v>208</v>
      </c>
      <c r="D2147" t="s">
        <v>235</v>
      </c>
      <c r="E2147" t="b">
        <f t="shared" si="66"/>
        <v>1</v>
      </c>
      <c r="F2147" s="6">
        <v>649289324627.7323</v>
      </c>
      <c r="G2147" s="6">
        <v>72039206</v>
      </c>
      <c r="H2147" s="7">
        <f t="shared" si="67"/>
        <v>9012.999457930342</v>
      </c>
    </row>
    <row r="2148" spans="1:8" x14ac:dyDescent="0.4">
      <c r="A2148">
        <v>2143</v>
      </c>
      <c r="B2148" t="str">
        <f>VLOOKUP($C2148,regios!$B:$E,4,0)</f>
        <v>Upper middle income</v>
      </c>
      <c r="C2148" t="s">
        <v>209</v>
      </c>
      <c r="D2148" t="s">
        <v>235</v>
      </c>
      <c r="E2148" t="b">
        <f t="shared" si="66"/>
        <v>1</v>
      </c>
      <c r="F2148" s="6">
        <v>28076983.970381901</v>
      </c>
      <c r="G2148" s="6">
        <v>10408</v>
      </c>
      <c r="H2148" s="7">
        <f t="shared" si="67"/>
        <v>2697.6348933879613</v>
      </c>
    </row>
    <row r="2149" spans="1:8" x14ac:dyDescent="0.4">
      <c r="A2149">
        <v>2144</v>
      </c>
      <c r="B2149" t="str">
        <f>VLOOKUP($C2149,regios!$B:$E,4,0)</f>
        <v>Lower middle income</v>
      </c>
      <c r="C2149" t="s">
        <v>210</v>
      </c>
      <c r="D2149" t="s">
        <v>235</v>
      </c>
      <c r="E2149" t="b">
        <f t="shared" si="66"/>
        <v>1</v>
      </c>
      <c r="F2149" s="6">
        <v>29400573553.60746</v>
      </c>
      <c r="G2149" s="6">
        <v>43957933</v>
      </c>
      <c r="H2149" s="7">
        <f t="shared" si="67"/>
        <v>668.83430468869994</v>
      </c>
    </row>
    <row r="2150" spans="1:8" x14ac:dyDescent="0.4">
      <c r="A2150">
        <v>2145</v>
      </c>
      <c r="B2150" t="str">
        <f>VLOOKUP($C2150,regios!$B:$E,4,0)</f>
        <v>Low income</v>
      </c>
      <c r="C2150" t="s">
        <v>211</v>
      </c>
      <c r="D2150" t="s">
        <v>235</v>
      </c>
      <c r="E2150" t="b">
        <f t="shared" si="66"/>
        <v>1</v>
      </c>
      <c r="F2150" s="6">
        <v>25127805566.658371</v>
      </c>
      <c r="G2150" s="6">
        <v>31412520</v>
      </c>
      <c r="H2150" s="7">
        <f t="shared" si="67"/>
        <v>799.929632091229</v>
      </c>
    </row>
    <row r="2151" spans="1:8" x14ac:dyDescent="0.4">
      <c r="A2151">
        <v>2146</v>
      </c>
      <c r="B2151" t="str">
        <f>VLOOKUP($C2151,regios!$B:$E,4,0)</f>
        <v>Lower middle income</v>
      </c>
      <c r="C2151" t="s">
        <v>212</v>
      </c>
      <c r="D2151" t="s">
        <v>235</v>
      </c>
      <c r="E2151" t="b">
        <f t="shared" si="66"/>
        <v>1</v>
      </c>
      <c r="F2151" s="6">
        <v>121552153444.1244</v>
      </c>
      <c r="G2151" s="6">
        <v>46053331</v>
      </c>
      <c r="H2151" s="7">
        <f t="shared" si="67"/>
        <v>2639.3781037059925</v>
      </c>
    </row>
    <row r="2152" spans="1:8" x14ac:dyDescent="0.4">
      <c r="A2152">
        <v>2147</v>
      </c>
      <c r="B2152" t="str">
        <f>VLOOKUP($C2152,regios!$B:$E,4,0)</f>
        <v>High income</v>
      </c>
      <c r="C2152" t="s">
        <v>213</v>
      </c>
      <c r="D2152" t="s">
        <v>235</v>
      </c>
      <c r="E2152" t="b">
        <f t="shared" si="66"/>
        <v>1</v>
      </c>
      <c r="F2152" s="6">
        <v>32708319077.51791</v>
      </c>
      <c r="G2152" s="6">
        <v>3344156</v>
      </c>
      <c r="H2152" s="7">
        <f t="shared" si="67"/>
        <v>9780.739617864092</v>
      </c>
    </row>
    <row r="2153" spans="1:8" x14ac:dyDescent="0.4">
      <c r="A2153">
        <v>2148</v>
      </c>
      <c r="B2153" t="str">
        <f>VLOOKUP($C2153,regios!$B:$E,4,0)</f>
        <v>High income</v>
      </c>
      <c r="C2153" t="s">
        <v>214</v>
      </c>
      <c r="D2153" t="s">
        <v>235</v>
      </c>
      <c r="E2153" t="b">
        <f t="shared" si="66"/>
        <v>1</v>
      </c>
      <c r="F2153" s="6">
        <v>14478064934000</v>
      </c>
      <c r="G2153" s="6">
        <v>306771529</v>
      </c>
      <c r="H2153" s="7">
        <f t="shared" si="67"/>
        <v>47194.94335473355</v>
      </c>
    </row>
    <row r="2154" spans="1:8" x14ac:dyDescent="0.4">
      <c r="A2154">
        <v>2149</v>
      </c>
      <c r="B2154" t="str">
        <f>VLOOKUP($C2154,regios!$B:$E,4,0)</f>
        <v>Lower middle income</v>
      </c>
      <c r="C2154" t="s">
        <v>215</v>
      </c>
      <c r="D2154" t="s">
        <v>235</v>
      </c>
      <c r="E2154" t="b">
        <f t="shared" si="66"/>
        <v>1</v>
      </c>
      <c r="F2154" s="6">
        <v>33689223673.257729</v>
      </c>
      <c r="G2154" s="6">
        <v>27767400</v>
      </c>
      <c r="H2154" s="7">
        <f t="shared" si="67"/>
        <v>1213.2653281638802</v>
      </c>
    </row>
    <row r="2155" spans="1:8" x14ac:dyDescent="0.4">
      <c r="A2155">
        <v>2150</v>
      </c>
      <c r="B2155" t="str">
        <f>VLOOKUP($C2155,regios!$B:$E,4,0)</f>
        <v>Upper middle income</v>
      </c>
      <c r="C2155" t="s">
        <v>216</v>
      </c>
      <c r="D2155" t="s">
        <v>235</v>
      </c>
      <c r="E2155" t="b">
        <f t="shared" si="66"/>
        <v>1</v>
      </c>
      <c r="F2155" s="6">
        <v>714300259.25925922</v>
      </c>
      <c r="G2155" s="6">
        <v>109840</v>
      </c>
      <c r="H2155" s="7">
        <f t="shared" si="67"/>
        <v>6503.0977718432196</v>
      </c>
    </row>
    <row r="2156" spans="1:8" x14ac:dyDescent="0.4">
      <c r="A2156">
        <v>2151</v>
      </c>
      <c r="B2156" t="str">
        <f>VLOOKUP($C2156,regios!$B:$E,4,0)</f>
        <v>High income</v>
      </c>
      <c r="C2156" t="s">
        <v>217</v>
      </c>
      <c r="D2156" t="s">
        <v>235</v>
      </c>
      <c r="E2156" t="b">
        <f t="shared" si="66"/>
        <v>0</v>
      </c>
      <c r="F2156" s="6" t="e">
        <v>#N/A</v>
      </c>
      <c r="G2156" s="6">
        <v>27044</v>
      </c>
      <c r="H2156" s="7" t="e">
        <f t="shared" si="67"/>
        <v>#N/A</v>
      </c>
    </row>
    <row r="2157" spans="1:8" x14ac:dyDescent="0.4">
      <c r="A2157">
        <v>2152</v>
      </c>
      <c r="B2157" t="str">
        <f>VLOOKUP($C2157,regios!$B:$E,4,0)</f>
        <v>High income</v>
      </c>
      <c r="C2157" t="s">
        <v>218</v>
      </c>
      <c r="D2157" t="s">
        <v>235</v>
      </c>
      <c r="E2157" t="b">
        <f t="shared" si="66"/>
        <v>1</v>
      </c>
      <c r="F2157" s="6">
        <v>4200999999.999999</v>
      </c>
      <c r="G2157" s="6">
        <v>108404</v>
      </c>
      <c r="H2157" s="7">
        <f t="shared" si="67"/>
        <v>38753.18253938968</v>
      </c>
    </row>
    <row r="2158" spans="1:8" x14ac:dyDescent="0.4">
      <c r="A2158">
        <v>2153</v>
      </c>
      <c r="B2158" t="str">
        <f>VLOOKUP($C2158,regios!$B:$E,4,0)</f>
        <v>Lower middle income</v>
      </c>
      <c r="C2158" t="s">
        <v>219</v>
      </c>
      <c r="D2158" t="s">
        <v>235</v>
      </c>
      <c r="E2158" t="b">
        <f t="shared" si="66"/>
        <v>1</v>
      </c>
      <c r="F2158" s="6">
        <v>106014659565.2139</v>
      </c>
      <c r="G2158" s="6">
        <v>86482923</v>
      </c>
      <c r="H2158" s="7">
        <f t="shared" si="67"/>
        <v>1225.8450094848656</v>
      </c>
    </row>
    <row r="2159" spans="1:8" x14ac:dyDescent="0.4">
      <c r="A2159">
        <v>2154</v>
      </c>
      <c r="B2159" t="str">
        <f>VLOOKUP($C2159,regios!$B:$E,4,0)</f>
        <v>Lower middle income</v>
      </c>
      <c r="C2159" t="s">
        <v>220</v>
      </c>
      <c r="D2159" t="s">
        <v>235</v>
      </c>
      <c r="E2159" t="b">
        <f t="shared" si="66"/>
        <v>1</v>
      </c>
      <c r="F2159" s="6">
        <v>592622319.14566386</v>
      </c>
      <c r="G2159" s="6">
        <v>239689</v>
      </c>
      <c r="H2159" s="7">
        <f t="shared" si="67"/>
        <v>2472.4635638083678</v>
      </c>
    </row>
    <row r="2160" spans="1:8" x14ac:dyDescent="0.4">
      <c r="A2160">
        <v>2155</v>
      </c>
      <c r="B2160" t="str">
        <f>VLOOKUP($C2160,regios!$B:$E,4,0)</f>
        <v>Lower middle income</v>
      </c>
      <c r="C2160" t="s">
        <v>221</v>
      </c>
      <c r="D2160" t="s">
        <v>235</v>
      </c>
      <c r="E2160" t="b">
        <f t="shared" si="66"/>
        <v>1</v>
      </c>
      <c r="F2160" s="6">
        <v>628006115.42405164</v>
      </c>
      <c r="G2160" s="6">
        <v>193176</v>
      </c>
      <c r="H2160" s="7">
        <f t="shared" si="67"/>
        <v>3250.9530967824762</v>
      </c>
    </row>
    <row r="2161" spans="1:8" x14ac:dyDescent="0.4">
      <c r="A2161">
        <v>2156</v>
      </c>
      <c r="B2161" t="str">
        <f>VLOOKUP($C2161,regios!$B:$E,4,0)</f>
        <v>Upper middle income</v>
      </c>
      <c r="C2161" t="s">
        <v>222</v>
      </c>
      <c r="D2161" t="s">
        <v>235</v>
      </c>
      <c r="E2161" t="b">
        <f t="shared" si="66"/>
        <v>1</v>
      </c>
      <c r="F2161" s="6">
        <v>5015894692.9702692</v>
      </c>
      <c r="G2161" s="6">
        <v>1761474</v>
      </c>
      <c r="H2161" s="7">
        <f t="shared" si="67"/>
        <v>2847.5553388640815</v>
      </c>
    </row>
    <row r="2162" spans="1:8" x14ac:dyDescent="0.4">
      <c r="A2162">
        <v>2157</v>
      </c>
      <c r="B2162" t="str">
        <f>VLOOKUP($C2162,regios!$B:$E,4,0)</f>
        <v>Low income</v>
      </c>
      <c r="C2162" t="s">
        <v>223</v>
      </c>
      <c r="D2162" t="s">
        <v>235</v>
      </c>
      <c r="E2162" t="b">
        <f t="shared" si="66"/>
        <v>1</v>
      </c>
      <c r="F2162" s="6">
        <v>25130278253.565941</v>
      </c>
      <c r="G2162" s="6">
        <v>24029589</v>
      </c>
      <c r="H2162" s="7">
        <f t="shared" si="67"/>
        <v>1045.8055796778688</v>
      </c>
    </row>
    <row r="2163" spans="1:8" x14ac:dyDescent="0.4">
      <c r="A2163">
        <v>2158</v>
      </c>
      <c r="B2163" t="str">
        <f>VLOOKUP($C2163,regios!$B:$E,4,0)</f>
        <v>Upper middle income</v>
      </c>
      <c r="C2163" t="s">
        <v>224</v>
      </c>
      <c r="D2163" t="s">
        <v>235</v>
      </c>
      <c r="E2163" t="b">
        <f t="shared" si="66"/>
        <v>1</v>
      </c>
      <c r="F2163" s="6">
        <v>329754060647.12903</v>
      </c>
      <c r="G2163" s="6">
        <v>51170779</v>
      </c>
      <c r="H2163" s="7">
        <f t="shared" si="67"/>
        <v>6444.1868404451889</v>
      </c>
    </row>
    <row r="2164" spans="1:8" x14ac:dyDescent="0.4">
      <c r="A2164">
        <v>2159</v>
      </c>
      <c r="B2164" t="str">
        <f>VLOOKUP($C2164,regios!$B:$E,4,0)</f>
        <v>Lower middle income</v>
      </c>
      <c r="C2164" t="s">
        <v>225</v>
      </c>
      <c r="D2164" t="s">
        <v>235</v>
      </c>
      <c r="E2164" t="b">
        <f t="shared" si="66"/>
        <v>1</v>
      </c>
      <c r="F2164" s="6">
        <v>15328342303.95751</v>
      </c>
      <c r="G2164" s="6">
        <v>13318087</v>
      </c>
      <c r="H2164" s="7">
        <f t="shared" si="67"/>
        <v>1150.9417459097174</v>
      </c>
    </row>
    <row r="2165" spans="1:8" x14ac:dyDescent="0.4">
      <c r="A2165">
        <v>2160</v>
      </c>
      <c r="B2165" t="str">
        <f>VLOOKUP($C2165,regios!$B:$E,4,0)</f>
        <v>Lower middle income</v>
      </c>
      <c r="C2165" t="s">
        <v>226</v>
      </c>
      <c r="D2165" t="s">
        <v>235</v>
      </c>
      <c r="E2165" t="b">
        <f t="shared" si="66"/>
        <v>1</v>
      </c>
      <c r="F2165" s="6">
        <v>9665793300</v>
      </c>
      <c r="G2165" s="6">
        <v>12679810</v>
      </c>
      <c r="H2165" s="7">
        <f t="shared" si="67"/>
        <v>762.297960300667</v>
      </c>
    </row>
    <row r="2166" spans="1:8" x14ac:dyDescent="0.4">
      <c r="A2166">
        <v>2161</v>
      </c>
      <c r="B2166" t="str">
        <f>VLOOKUP($C2166,regios!$B:$E,4,0)</f>
        <v>High income</v>
      </c>
      <c r="C2166" t="s">
        <v>10</v>
      </c>
      <c r="D2166" t="s">
        <v>236</v>
      </c>
      <c r="E2166" t="b">
        <f t="shared" si="66"/>
        <v>1</v>
      </c>
      <c r="F2166" s="6">
        <v>2453597206.7039099</v>
      </c>
      <c r="G2166" s="6">
        <v>100341</v>
      </c>
      <c r="H2166" s="7">
        <f t="shared" si="67"/>
        <v>24452.588739437615</v>
      </c>
    </row>
    <row r="2167" spans="1:8" x14ac:dyDescent="0.4">
      <c r="A2167">
        <v>2162</v>
      </c>
      <c r="B2167" t="str">
        <f>VLOOKUP($C2167,regios!$B:$E,4,0)</f>
        <v>Low income</v>
      </c>
      <c r="C2167" t="s">
        <v>12</v>
      </c>
      <c r="D2167" t="s">
        <v>236</v>
      </c>
      <c r="E2167" t="b">
        <f t="shared" si="66"/>
        <v>1</v>
      </c>
      <c r="F2167" s="6">
        <v>15856668496.38805</v>
      </c>
      <c r="G2167" s="6">
        <v>28189672</v>
      </c>
      <c r="H2167" s="7">
        <f t="shared" si="67"/>
        <v>562.499219444201</v>
      </c>
    </row>
    <row r="2168" spans="1:8" x14ac:dyDescent="0.4">
      <c r="A2168">
        <v>2163</v>
      </c>
      <c r="B2168" t="str">
        <f>VLOOKUP($C2168,regios!$B:$E,4,0)</f>
        <v>Lower middle income</v>
      </c>
      <c r="C2168" t="s">
        <v>13</v>
      </c>
      <c r="D2168" t="s">
        <v>236</v>
      </c>
      <c r="E2168" t="b">
        <f t="shared" si="66"/>
        <v>1</v>
      </c>
      <c r="F2168" s="6">
        <v>83799473759.720062</v>
      </c>
      <c r="G2168" s="6">
        <v>23364185</v>
      </c>
      <c r="H2168" s="7">
        <f t="shared" si="67"/>
        <v>3586.6636803175484</v>
      </c>
    </row>
    <row r="2169" spans="1:8" x14ac:dyDescent="0.4">
      <c r="A2169">
        <v>2164</v>
      </c>
      <c r="B2169" t="str">
        <f>VLOOKUP($C2169,regios!$B:$E,4,0)</f>
        <v>Upper middle income</v>
      </c>
      <c r="C2169" t="s">
        <v>14</v>
      </c>
      <c r="D2169" t="s">
        <v>236</v>
      </c>
      <c r="E2169" t="b">
        <f t="shared" si="66"/>
        <v>1</v>
      </c>
      <c r="F2169" s="6">
        <v>11926926615.801531</v>
      </c>
      <c r="G2169" s="6">
        <v>2913021</v>
      </c>
      <c r="H2169" s="7">
        <f t="shared" si="67"/>
        <v>4094.3496857048167</v>
      </c>
    </row>
    <row r="2170" spans="1:8" x14ac:dyDescent="0.4">
      <c r="A2170">
        <v>2165</v>
      </c>
      <c r="B2170" t="str">
        <f>VLOOKUP($C2170,regios!$B:$E,4,0)</f>
        <v>High income</v>
      </c>
      <c r="C2170" t="s">
        <v>15</v>
      </c>
      <c r="D2170" t="s">
        <v>236</v>
      </c>
      <c r="E2170" t="b">
        <f t="shared" si="66"/>
        <v>1</v>
      </c>
      <c r="F2170" s="6">
        <v>3449925693.581809</v>
      </c>
      <c r="G2170" s="6">
        <v>71519</v>
      </c>
      <c r="H2170" s="7">
        <f t="shared" si="67"/>
        <v>48237.890540720771</v>
      </c>
    </row>
    <row r="2171" spans="1:8" x14ac:dyDescent="0.4">
      <c r="A2171">
        <v>2166</v>
      </c>
      <c r="B2171" t="str">
        <f>VLOOKUP($C2171,regios!$B:$E,4,0)</f>
        <v>High income</v>
      </c>
      <c r="C2171" t="s">
        <v>16</v>
      </c>
      <c r="D2171" t="s">
        <v>236</v>
      </c>
      <c r="E2171" t="b">
        <f t="shared" si="66"/>
        <v>1</v>
      </c>
      <c r="F2171" s="6">
        <v>300189052694.02863</v>
      </c>
      <c r="G2171" s="6">
        <v>8481771</v>
      </c>
      <c r="H2171" s="7">
        <f t="shared" si="67"/>
        <v>35392.260966964168</v>
      </c>
    </row>
    <row r="2172" spans="1:8" x14ac:dyDescent="0.4">
      <c r="A2172">
        <v>2167</v>
      </c>
      <c r="B2172" t="str">
        <f>VLOOKUP($C2172,regios!$B:$E,4,0)</f>
        <v>Upper middle income</v>
      </c>
      <c r="C2172" t="s">
        <v>17</v>
      </c>
      <c r="D2172" t="s">
        <v>236</v>
      </c>
      <c r="E2172" t="b">
        <f t="shared" si="66"/>
        <v>1</v>
      </c>
      <c r="F2172" s="6">
        <v>423627422092.48969</v>
      </c>
      <c r="G2172" s="6">
        <v>40788453</v>
      </c>
      <c r="H2172" s="7">
        <f t="shared" si="67"/>
        <v>10385.964431955526</v>
      </c>
    </row>
    <row r="2173" spans="1:8" x14ac:dyDescent="0.4">
      <c r="A2173">
        <v>2168</v>
      </c>
      <c r="B2173" t="str">
        <f>VLOOKUP($C2173,regios!$B:$E,4,0)</f>
        <v>Upper middle income</v>
      </c>
      <c r="C2173" t="s">
        <v>18</v>
      </c>
      <c r="D2173" t="s">
        <v>236</v>
      </c>
      <c r="E2173" t="b">
        <f t="shared" si="66"/>
        <v>1</v>
      </c>
      <c r="F2173" s="6">
        <v>9260285755.6242371</v>
      </c>
      <c r="G2173" s="6">
        <v>2946293</v>
      </c>
      <c r="H2173" s="7">
        <f t="shared" si="67"/>
        <v>3143.0294799682983</v>
      </c>
    </row>
    <row r="2174" spans="1:8" x14ac:dyDescent="0.4">
      <c r="A2174">
        <v>2169</v>
      </c>
      <c r="B2174" t="str">
        <f>VLOOKUP($C2174,regios!$B:$E,4,0)</f>
        <v>High income</v>
      </c>
      <c r="C2174" t="s">
        <v>19</v>
      </c>
      <c r="D2174" t="s">
        <v>236</v>
      </c>
      <c r="E2174" t="b">
        <f t="shared" si="66"/>
        <v>1</v>
      </c>
      <c r="F2174" s="6">
        <v>573000000</v>
      </c>
      <c r="G2174" s="6">
        <v>54849</v>
      </c>
      <c r="H2174" s="7">
        <f t="shared" si="67"/>
        <v>10446.86320625718</v>
      </c>
    </row>
    <row r="2175" spans="1:8" x14ac:dyDescent="0.4">
      <c r="A2175">
        <v>2170</v>
      </c>
      <c r="B2175" t="str">
        <f>VLOOKUP($C2175,regios!$B:$E,4,0)</f>
        <v>High income</v>
      </c>
      <c r="C2175" t="s">
        <v>20</v>
      </c>
      <c r="D2175" t="s">
        <v>236</v>
      </c>
      <c r="E2175" t="b">
        <f t="shared" si="66"/>
        <v>1</v>
      </c>
      <c r="F2175" s="6">
        <v>1148700000</v>
      </c>
      <c r="G2175" s="6">
        <v>85695</v>
      </c>
      <c r="H2175" s="7">
        <f t="shared" si="67"/>
        <v>13404.516016103624</v>
      </c>
    </row>
    <row r="2176" spans="1:8" x14ac:dyDescent="0.4">
      <c r="A2176">
        <v>2171</v>
      </c>
      <c r="B2176" t="str">
        <f>VLOOKUP($C2176,regios!$B:$E,4,0)</f>
        <v>High income</v>
      </c>
      <c r="C2176" t="s">
        <v>21</v>
      </c>
      <c r="D2176" t="s">
        <v>236</v>
      </c>
      <c r="E2176" t="b">
        <f t="shared" si="66"/>
        <v>1</v>
      </c>
      <c r="F2176" s="6">
        <v>1148890200292.4231</v>
      </c>
      <c r="G2176" s="6">
        <v>22031750</v>
      </c>
      <c r="H2176" s="7">
        <f t="shared" si="67"/>
        <v>52147.024194284299</v>
      </c>
    </row>
    <row r="2177" spans="1:8" x14ac:dyDescent="0.4">
      <c r="A2177">
        <v>2172</v>
      </c>
      <c r="B2177" t="str">
        <f>VLOOKUP($C2177,regios!$B:$E,4,0)</f>
        <v>High income</v>
      </c>
      <c r="C2177" t="s">
        <v>22</v>
      </c>
      <c r="D2177" t="s">
        <v>236</v>
      </c>
      <c r="E2177" t="b">
        <f t="shared" si="66"/>
        <v>1</v>
      </c>
      <c r="F2177" s="6">
        <v>392275107258.66742</v>
      </c>
      <c r="G2177" s="6">
        <v>8363404</v>
      </c>
      <c r="H2177" s="7">
        <f t="shared" si="67"/>
        <v>46903.76158543428</v>
      </c>
    </row>
    <row r="2178" spans="1:8" x14ac:dyDescent="0.4">
      <c r="A2178">
        <v>2173</v>
      </c>
      <c r="B2178" t="str">
        <f>VLOOKUP($C2178,regios!$B:$E,4,0)</f>
        <v>Upper middle income</v>
      </c>
      <c r="C2178" t="s">
        <v>23</v>
      </c>
      <c r="D2178" t="s">
        <v>236</v>
      </c>
      <c r="E2178" t="b">
        <f t="shared" si="66"/>
        <v>1</v>
      </c>
      <c r="F2178" s="6">
        <v>52909294791.926231</v>
      </c>
      <c r="G2178" s="6">
        <v>9054332</v>
      </c>
      <c r="H2178" s="7">
        <f t="shared" si="67"/>
        <v>5843.5337683581993</v>
      </c>
    </row>
    <row r="2179" spans="1:8" x14ac:dyDescent="0.4">
      <c r="A2179">
        <v>2174</v>
      </c>
      <c r="B2179" t="str">
        <f>VLOOKUP($C2179,regios!$B:$E,4,0)</f>
        <v>Low income</v>
      </c>
      <c r="C2179" t="s">
        <v>24</v>
      </c>
      <c r="D2179" t="s">
        <v>236</v>
      </c>
      <c r="E2179" t="b">
        <f t="shared" si="66"/>
        <v>1</v>
      </c>
      <c r="F2179" s="6">
        <v>2032135192.0124841</v>
      </c>
      <c r="G2179" s="6">
        <v>9126605</v>
      </c>
      <c r="H2179" s="7">
        <f t="shared" si="67"/>
        <v>222.66058320837641</v>
      </c>
    </row>
    <row r="2180" spans="1:8" x14ac:dyDescent="0.4">
      <c r="A2180">
        <v>2175</v>
      </c>
      <c r="B2180" t="str">
        <f>VLOOKUP($C2180,regios!$B:$E,4,0)</f>
        <v>High income</v>
      </c>
      <c r="C2180" t="s">
        <v>25</v>
      </c>
      <c r="D2180" t="s">
        <v>236</v>
      </c>
      <c r="E2180" t="b">
        <f t="shared" si="66"/>
        <v>1</v>
      </c>
      <c r="F2180" s="6">
        <v>481420882905.00092</v>
      </c>
      <c r="G2180" s="6">
        <v>10895586</v>
      </c>
      <c r="H2180" s="7">
        <f t="shared" si="67"/>
        <v>44184.946353963976</v>
      </c>
    </row>
    <row r="2181" spans="1:8" x14ac:dyDescent="0.4">
      <c r="A2181">
        <v>2176</v>
      </c>
      <c r="B2181" t="str">
        <f>VLOOKUP($C2181,regios!$B:$E,4,0)</f>
        <v>Lower middle income</v>
      </c>
      <c r="C2181" t="s">
        <v>26</v>
      </c>
      <c r="D2181" t="s">
        <v>236</v>
      </c>
      <c r="E2181" t="b">
        <f t="shared" si="66"/>
        <v>1</v>
      </c>
      <c r="F2181" s="6">
        <v>9535345015.7835503</v>
      </c>
      <c r="G2181" s="6">
        <v>9445710</v>
      </c>
      <c r="H2181" s="7">
        <f t="shared" si="67"/>
        <v>1009.4894947847806</v>
      </c>
    </row>
    <row r="2182" spans="1:8" x14ac:dyDescent="0.4">
      <c r="A2182">
        <v>2177</v>
      </c>
      <c r="B2182" t="str">
        <f>VLOOKUP($C2182,regios!$B:$E,4,0)</f>
        <v>Low income</v>
      </c>
      <c r="C2182" t="s">
        <v>27</v>
      </c>
      <c r="D2182" t="s">
        <v>236</v>
      </c>
      <c r="E2182" t="b">
        <f t="shared" si="66"/>
        <v>1</v>
      </c>
      <c r="F2182" s="6">
        <v>10109619740.699421</v>
      </c>
      <c r="G2182" s="6">
        <v>16116845</v>
      </c>
      <c r="H2182" s="7">
        <f t="shared" si="67"/>
        <v>627.27039570706427</v>
      </c>
    </row>
    <row r="2183" spans="1:8" x14ac:dyDescent="0.4">
      <c r="A2183">
        <v>2178</v>
      </c>
      <c r="B2183" t="str">
        <f>VLOOKUP($C2183,regios!$B:$E,4,0)</f>
        <v>Lower middle income</v>
      </c>
      <c r="C2183" t="s">
        <v>28</v>
      </c>
      <c r="D2183" t="s">
        <v>236</v>
      </c>
      <c r="E2183" t="b">
        <f t="shared" ref="E2183:E2246" si="68">NOT(ISERROR(F2183))</f>
        <v>1</v>
      </c>
      <c r="F2183" s="6">
        <v>115279077465.22639</v>
      </c>
      <c r="G2183" s="6">
        <v>148391139</v>
      </c>
      <c r="H2183" s="7">
        <f t="shared" ref="H2183:H2246" si="69">F2183/G2183</f>
        <v>776.8595769402807</v>
      </c>
    </row>
    <row r="2184" spans="1:8" x14ac:dyDescent="0.4">
      <c r="A2184">
        <v>2179</v>
      </c>
      <c r="B2184" t="str">
        <f>VLOOKUP($C2184,regios!$B:$E,4,0)</f>
        <v>Upper middle income</v>
      </c>
      <c r="C2184" t="s">
        <v>29</v>
      </c>
      <c r="D2184" t="s">
        <v>236</v>
      </c>
      <c r="E2184" t="b">
        <f t="shared" si="68"/>
        <v>1</v>
      </c>
      <c r="F2184" s="6">
        <v>50760929302.51474</v>
      </c>
      <c r="G2184" s="6">
        <v>7395599</v>
      </c>
      <c r="H2184" s="7">
        <f t="shared" si="69"/>
        <v>6863.6670677405227</v>
      </c>
    </row>
    <row r="2185" spans="1:8" x14ac:dyDescent="0.4">
      <c r="A2185">
        <v>2180</v>
      </c>
      <c r="B2185" t="str">
        <f>VLOOKUP($C2185,regios!$B:$E,4,0)</f>
        <v>High income</v>
      </c>
      <c r="C2185" t="s">
        <v>30</v>
      </c>
      <c r="D2185" t="s">
        <v>236</v>
      </c>
      <c r="E2185" t="b">
        <f t="shared" si="68"/>
        <v>1</v>
      </c>
      <c r="F2185" s="6">
        <v>25713271276.595749</v>
      </c>
      <c r="G2185" s="6">
        <v>1213645</v>
      </c>
      <c r="H2185" s="7">
        <f t="shared" si="69"/>
        <v>21186.814329227862</v>
      </c>
    </row>
    <row r="2186" spans="1:8" x14ac:dyDescent="0.4">
      <c r="A2186">
        <v>2181</v>
      </c>
      <c r="B2186" t="str">
        <f>VLOOKUP($C2186,regios!$B:$E,4,0)</f>
        <v>High income</v>
      </c>
      <c r="C2186" t="s">
        <v>31</v>
      </c>
      <c r="D2186" t="s">
        <v>236</v>
      </c>
      <c r="E2186" t="b">
        <f t="shared" si="68"/>
        <v>1</v>
      </c>
      <c r="F2186" s="6">
        <v>10095760000</v>
      </c>
      <c r="G2186" s="6">
        <v>373272</v>
      </c>
      <c r="H2186" s="7">
        <f t="shared" si="69"/>
        <v>27046.657665187853</v>
      </c>
    </row>
    <row r="2187" spans="1:8" x14ac:dyDescent="0.4">
      <c r="A2187">
        <v>2182</v>
      </c>
      <c r="B2187" t="str">
        <f>VLOOKUP($C2187,regios!$B:$E,4,0)</f>
        <v>Upper middle income</v>
      </c>
      <c r="C2187" t="s">
        <v>32</v>
      </c>
      <c r="D2187" t="s">
        <v>236</v>
      </c>
      <c r="E2187" t="b">
        <f t="shared" si="68"/>
        <v>1</v>
      </c>
      <c r="F2187" s="6">
        <v>17176315803.72983</v>
      </c>
      <c r="G2187" s="6">
        <v>3811088</v>
      </c>
      <c r="H2187" s="7">
        <f t="shared" si="69"/>
        <v>4506.9323520553262</v>
      </c>
    </row>
    <row r="2188" spans="1:8" x14ac:dyDescent="0.4">
      <c r="A2188">
        <v>2183</v>
      </c>
      <c r="B2188" t="str">
        <f>VLOOKUP($C2188,regios!$B:$E,4,0)</f>
        <v>Upper middle income</v>
      </c>
      <c r="C2188" t="s">
        <v>33</v>
      </c>
      <c r="D2188" t="s">
        <v>236</v>
      </c>
      <c r="E2188" t="b">
        <f t="shared" si="68"/>
        <v>1</v>
      </c>
      <c r="F2188" s="6">
        <v>57231904542.875473</v>
      </c>
      <c r="G2188" s="6">
        <v>9483836</v>
      </c>
      <c r="H2188" s="7">
        <f t="shared" si="69"/>
        <v>6034.6788517721598</v>
      </c>
    </row>
    <row r="2189" spans="1:8" x14ac:dyDescent="0.4">
      <c r="A2189">
        <v>2184</v>
      </c>
      <c r="B2189" t="str">
        <f>VLOOKUP($C2189,regios!$B:$E,4,0)</f>
        <v>Upper middle income</v>
      </c>
      <c r="C2189" t="s">
        <v>34</v>
      </c>
      <c r="D2189" t="s">
        <v>236</v>
      </c>
      <c r="E2189" t="b">
        <f t="shared" si="68"/>
        <v>1</v>
      </c>
      <c r="F2189" s="6">
        <v>1739070295.4402699</v>
      </c>
      <c r="G2189" s="6">
        <v>322106</v>
      </c>
      <c r="H2189" s="7">
        <f t="shared" si="69"/>
        <v>5399.0620958326454</v>
      </c>
    </row>
    <row r="2190" spans="1:8" x14ac:dyDescent="0.4">
      <c r="A2190">
        <v>2185</v>
      </c>
      <c r="B2190" t="str">
        <f>VLOOKUP($C2190,regios!$B:$E,4,0)</f>
        <v>High income</v>
      </c>
      <c r="C2190" t="s">
        <v>35</v>
      </c>
      <c r="D2190" t="s">
        <v>236</v>
      </c>
      <c r="E2190" t="b">
        <f t="shared" si="68"/>
        <v>1</v>
      </c>
      <c r="F2190" s="6">
        <v>6634526000</v>
      </c>
      <c r="G2190" s="6">
        <v>65123.999999999993</v>
      </c>
      <c r="H2190" s="7">
        <f t="shared" si="69"/>
        <v>101875.28407345987</v>
      </c>
    </row>
    <row r="2191" spans="1:8" x14ac:dyDescent="0.4">
      <c r="A2191">
        <v>2186</v>
      </c>
      <c r="B2191" t="str">
        <f>VLOOKUP($C2191,regios!$B:$E,4,0)</f>
        <v>Lower middle income</v>
      </c>
      <c r="C2191" t="s">
        <v>36</v>
      </c>
      <c r="D2191" t="s">
        <v>236</v>
      </c>
      <c r="E2191" t="b">
        <f t="shared" si="68"/>
        <v>1</v>
      </c>
      <c r="F2191" s="6">
        <v>19649723722.10339</v>
      </c>
      <c r="G2191" s="6">
        <v>10223270</v>
      </c>
      <c r="H2191" s="7">
        <f t="shared" si="69"/>
        <v>1922.0585705066374</v>
      </c>
    </row>
    <row r="2192" spans="1:8" x14ac:dyDescent="0.4">
      <c r="A2192">
        <v>2187</v>
      </c>
      <c r="B2192" t="str">
        <f>VLOOKUP($C2192,regios!$B:$E,4,0)</f>
        <v>Upper middle income</v>
      </c>
      <c r="C2192" t="s">
        <v>37</v>
      </c>
      <c r="D2192" t="s">
        <v>236</v>
      </c>
      <c r="E2192" t="b">
        <f t="shared" si="68"/>
        <v>1</v>
      </c>
      <c r="F2192" s="6">
        <v>2208837745214.2329</v>
      </c>
      <c r="G2192" s="6">
        <v>196353492</v>
      </c>
      <c r="H2192" s="7">
        <f t="shared" si="69"/>
        <v>11249.291890435199</v>
      </c>
    </row>
    <row r="2193" spans="1:8" x14ac:dyDescent="0.4">
      <c r="A2193">
        <v>2188</v>
      </c>
      <c r="B2193" t="str">
        <f>VLOOKUP($C2193,regios!$B:$E,4,0)</f>
        <v>High income</v>
      </c>
      <c r="C2193" t="s">
        <v>38</v>
      </c>
      <c r="D2193" t="s">
        <v>236</v>
      </c>
      <c r="E2193" t="b">
        <f t="shared" si="68"/>
        <v>1</v>
      </c>
      <c r="F2193" s="6">
        <v>4531150000</v>
      </c>
      <c r="G2193" s="6">
        <v>274711</v>
      </c>
      <c r="H2193" s="7">
        <f t="shared" si="69"/>
        <v>16494.243040868405</v>
      </c>
    </row>
    <row r="2194" spans="1:8" x14ac:dyDescent="0.4">
      <c r="A2194">
        <v>2189</v>
      </c>
      <c r="B2194" t="str">
        <f>VLOOKUP($C2194,regios!$B:$E,4,0)</f>
        <v>High income</v>
      </c>
      <c r="C2194" t="s">
        <v>39</v>
      </c>
      <c r="D2194" t="s">
        <v>236</v>
      </c>
      <c r="E2194" t="b">
        <f t="shared" si="68"/>
        <v>1</v>
      </c>
      <c r="F2194" s="6">
        <v>13707280259.97628</v>
      </c>
      <c r="G2194" s="6">
        <v>396053</v>
      </c>
      <c r="H2194" s="7">
        <f t="shared" si="69"/>
        <v>34609.711982932284</v>
      </c>
    </row>
    <row r="2195" spans="1:8" x14ac:dyDescent="0.4">
      <c r="A2195">
        <v>2190</v>
      </c>
      <c r="B2195" t="str">
        <f>VLOOKUP($C2195,regios!$B:$E,4,0)</f>
        <v>Lower middle income</v>
      </c>
      <c r="C2195" t="s">
        <v>40</v>
      </c>
      <c r="D2195" t="s">
        <v>236</v>
      </c>
      <c r="E2195" t="b">
        <f t="shared" si="68"/>
        <v>1</v>
      </c>
      <c r="F2195" s="6">
        <v>1547990911.566535</v>
      </c>
      <c r="G2195" s="6">
        <v>705516</v>
      </c>
      <c r="H2195" s="7">
        <f t="shared" si="69"/>
        <v>2194.1258760489272</v>
      </c>
    </row>
    <row r="2196" spans="1:8" x14ac:dyDescent="0.4">
      <c r="A2196">
        <v>2191</v>
      </c>
      <c r="B2196" t="str">
        <f>VLOOKUP($C2196,regios!$B:$E,4,0)</f>
        <v>Upper middle income</v>
      </c>
      <c r="C2196" t="s">
        <v>41</v>
      </c>
      <c r="D2196" t="s">
        <v>236</v>
      </c>
      <c r="E2196" t="b">
        <f t="shared" si="68"/>
        <v>1</v>
      </c>
      <c r="F2196" s="6">
        <v>12637273429.13393</v>
      </c>
      <c r="G2196" s="6">
        <v>2091664</v>
      </c>
      <c r="H2196" s="7">
        <f t="shared" si="69"/>
        <v>6041.7320511965263</v>
      </c>
    </row>
    <row r="2197" spans="1:8" x14ac:dyDescent="0.4">
      <c r="A2197">
        <v>2192</v>
      </c>
      <c r="B2197" t="str">
        <f>VLOOKUP($C2197,regios!$B:$E,4,0)</f>
        <v>Low income</v>
      </c>
      <c r="C2197" t="s">
        <v>42</v>
      </c>
      <c r="D2197" t="s">
        <v>236</v>
      </c>
      <c r="E2197" t="b">
        <f t="shared" si="68"/>
        <v>1</v>
      </c>
      <c r="F2197" s="6">
        <v>2142591540.4006851</v>
      </c>
      <c r="G2197" s="6">
        <v>4660067</v>
      </c>
      <c r="H2197" s="7">
        <f t="shared" si="69"/>
        <v>459.77698183324082</v>
      </c>
    </row>
    <row r="2198" spans="1:8" x14ac:dyDescent="0.4">
      <c r="A2198">
        <v>2193</v>
      </c>
      <c r="B2198" t="str">
        <f>VLOOKUP($C2198,regios!$B:$E,4,0)</f>
        <v>High income</v>
      </c>
      <c r="C2198" t="s">
        <v>43</v>
      </c>
      <c r="D2198" t="s">
        <v>236</v>
      </c>
      <c r="E2198" t="b">
        <f t="shared" si="68"/>
        <v>1</v>
      </c>
      <c r="F2198" s="6">
        <v>1617343367486.2581</v>
      </c>
      <c r="G2198" s="6">
        <v>34004889</v>
      </c>
      <c r="H2198" s="7">
        <f t="shared" si="69"/>
        <v>47562.083425305638</v>
      </c>
    </row>
    <row r="2199" spans="1:8" x14ac:dyDescent="0.4">
      <c r="A2199">
        <v>2194</v>
      </c>
      <c r="B2199" t="str">
        <f>VLOOKUP($C2199,regios!$B:$E,4,0)</f>
        <v>High income</v>
      </c>
      <c r="C2199" t="s">
        <v>44</v>
      </c>
      <c r="D2199" t="s">
        <v>236</v>
      </c>
      <c r="E2199" t="b">
        <f t="shared" si="68"/>
        <v>1</v>
      </c>
      <c r="F2199" s="6">
        <v>598851028906.58032</v>
      </c>
      <c r="G2199" s="6">
        <v>7824909.0000000009</v>
      </c>
      <c r="H2199" s="7">
        <f t="shared" si="69"/>
        <v>76531.372940769055</v>
      </c>
    </row>
    <row r="2200" spans="1:8" x14ac:dyDescent="0.4">
      <c r="A2200">
        <v>2195</v>
      </c>
      <c r="B2200" t="str">
        <f>VLOOKUP($C2200,regios!$B:$E,4,0)</f>
        <v>High income</v>
      </c>
      <c r="C2200" t="s">
        <v>45</v>
      </c>
      <c r="D2200" t="s">
        <v>236</v>
      </c>
      <c r="E2200" t="b">
        <f t="shared" si="68"/>
        <v>0</v>
      </c>
      <c r="F2200" s="6" t="e">
        <v>#N/A</v>
      </c>
      <c r="G2200" s="6">
        <v>156933</v>
      </c>
      <c r="H2200" s="7" t="e">
        <f t="shared" si="69"/>
        <v>#N/A</v>
      </c>
    </row>
    <row r="2201" spans="1:8" x14ac:dyDescent="0.4">
      <c r="A2201">
        <v>2196</v>
      </c>
      <c r="B2201" t="str">
        <f>VLOOKUP($C2201,regios!$B:$E,4,0)</f>
        <v>High income</v>
      </c>
      <c r="C2201" t="s">
        <v>46</v>
      </c>
      <c r="D2201" t="s">
        <v>236</v>
      </c>
      <c r="E2201" t="b">
        <f t="shared" si="68"/>
        <v>1</v>
      </c>
      <c r="F2201" s="6">
        <v>217051209240.29749</v>
      </c>
      <c r="G2201" s="6">
        <v>17004162</v>
      </c>
      <c r="H2201" s="7">
        <f t="shared" si="69"/>
        <v>12764.593117867113</v>
      </c>
    </row>
    <row r="2202" spans="1:8" x14ac:dyDescent="0.4">
      <c r="A2202">
        <v>2197</v>
      </c>
      <c r="B2202" t="str">
        <f>VLOOKUP($C2202,regios!$B:$E,4,0)</f>
        <v>Upper middle income</v>
      </c>
      <c r="C2202" t="s">
        <v>47</v>
      </c>
      <c r="D2202" t="s">
        <v>236</v>
      </c>
      <c r="E2202" t="b">
        <f t="shared" si="68"/>
        <v>1</v>
      </c>
      <c r="F2202" s="6">
        <v>6087191746738.5713</v>
      </c>
      <c r="G2202" s="6">
        <v>1337705000</v>
      </c>
      <c r="H2202" s="7">
        <f t="shared" si="69"/>
        <v>4550.4739436113132</v>
      </c>
    </row>
    <row r="2203" spans="1:8" x14ac:dyDescent="0.4">
      <c r="A2203">
        <v>2198</v>
      </c>
      <c r="B2203" t="str">
        <f>VLOOKUP($C2203,regios!$B:$E,4,0)</f>
        <v>Lower middle income</v>
      </c>
      <c r="C2203" t="s">
        <v>48</v>
      </c>
      <c r="D2203" t="s">
        <v>236</v>
      </c>
      <c r="E2203" t="b">
        <f t="shared" si="68"/>
        <v>1</v>
      </c>
      <c r="F2203" s="6">
        <v>34936307964.529327</v>
      </c>
      <c r="G2203" s="6">
        <v>21120042</v>
      </c>
      <c r="H2203" s="7">
        <f t="shared" si="69"/>
        <v>1654.1779587620767</v>
      </c>
    </row>
    <row r="2204" spans="1:8" x14ac:dyDescent="0.4">
      <c r="A2204">
        <v>2199</v>
      </c>
      <c r="B2204" t="str">
        <f>VLOOKUP($C2204,regios!$B:$E,4,0)</f>
        <v>Lower middle income</v>
      </c>
      <c r="C2204" t="s">
        <v>49</v>
      </c>
      <c r="D2204" t="s">
        <v>236</v>
      </c>
      <c r="E2204" t="b">
        <f t="shared" si="68"/>
        <v>1</v>
      </c>
      <c r="F2204" s="6">
        <v>27507501821.02961</v>
      </c>
      <c r="G2204" s="6">
        <v>19878036</v>
      </c>
      <c r="H2204" s="7">
        <f t="shared" si="69"/>
        <v>1383.8138647615694</v>
      </c>
    </row>
    <row r="2205" spans="1:8" x14ac:dyDescent="0.4">
      <c r="A2205">
        <v>2200</v>
      </c>
      <c r="B2205" t="str">
        <f>VLOOKUP($C2205,regios!$B:$E,4,0)</f>
        <v>Low income</v>
      </c>
      <c r="C2205" t="s">
        <v>50</v>
      </c>
      <c r="D2205" t="s">
        <v>236</v>
      </c>
      <c r="E2205" t="b">
        <f t="shared" si="68"/>
        <v>1</v>
      </c>
      <c r="F2205" s="6">
        <v>21565721044.84621</v>
      </c>
      <c r="G2205" s="6">
        <v>66391257</v>
      </c>
      <c r="H2205" s="7">
        <f t="shared" si="69"/>
        <v>324.82772610927083</v>
      </c>
    </row>
    <row r="2206" spans="1:8" x14ac:dyDescent="0.4">
      <c r="A2206">
        <v>2201</v>
      </c>
      <c r="B2206" t="str">
        <f>VLOOKUP($C2206,regios!$B:$E,4,0)</f>
        <v>Lower middle income</v>
      </c>
      <c r="C2206" t="s">
        <v>51</v>
      </c>
      <c r="D2206" t="s">
        <v>236</v>
      </c>
      <c r="E2206" t="b">
        <f t="shared" si="68"/>
        <v>1</v>
      </c>
      <c r="F2206" s="6">
        <v>13148396211.59552</v>
      </c>
      <c r="G2206" s="6">
        <v>4437884</v>
      </c>
      <c r="H2206" s="7">
        <f t="shared" si="69"/>
        <v>2962.7624813076504</v>
      </c>
    </row>
    <row r="2207" spans="1:8" x14ac:dyDescent="0.4">
      <c r="A2207">
        <v>2202</v>
      </c>
      <c r="B2207" t="str">
        <f>VLOOKUP($C2207,regios!$B:$E,4,0)</f>
        <v>Upper middle income</v>
      </c>
      <c r="C2207" t="s">
        <v>52</v>
      </c>
      <c r="D2207" t="s">
        <v>236</v>
      </c>
      <c r="E2207" t="b">
        <f t="shared" si="68"/>
        <v>1</v>
      </c>
      <c r="F2207" s="6">
        <v>286498534094.96332</v>
      </c>
      <c r="G2207" s="6">
        <v>44816108</v>
      </c>
      <c r="H2207" s="7">
        <f t="shared" si="69"/>
        <v>6392.7580256403189</v>
      </c>
    </row>
    <row r="2208" spans="1:8" x14ac:dyDescent="0.4">
      <c r="A2208">
        <v>2203</v>
      </c>
      <c r="B2208" t="str">
        <f>VLOOKUP($C2208,regios!$B:$E,4,0)</f>
        <v>Lower middle income</v>
      </c>
      <c r="C2208" t="s">
        <v>53</v>
      </c>
      <c r="D2208" t="s">
        <v>236</v>
      </c>
      <c r="E2208" t="b">
        <f t="shared" si="68"/>
        <v>1</v>
      </c>
      <c r="F2208" s="6">
        <v>907978731.70212293</v>
      </c>
      <c r="G2208" s="6">
        <v>656024</v>
      </c>
      <c r="H2208" s="7">
        <f t="shared" si="69"/>
        <v>1384.0632838160234</v>
      </c>
    </row>
    <row r="2209" spans="1:8" x14ac:dyDescent="0.4">
      <c r="A2209">
        <v>2204</v>
      </c>
      <c r="B2209" t="str">
        <f>VLOOKUP($C2209,regios!$B:$E,4,0)</f>
        <v>Lower middle income</v>
      </c>
      <c r="C2209" t="s">
        <v>54</v>
      </c>
      <c r="D2209" t="s">
        <v>236</v>
      </c>
      <c r="E2209" t="b">
        <f t="shared" si="68"/>
        <v>1</v>
      </c>
      <c r="F2209" s="6">
        <v>1824751467.9295681</v>
      </c>
      <c r="G2209" s="6">
        <v>521212</v>
      </c>
      <c r="H2209" s="7">
        <f t="shared" si="69"/>
        <v>3500.9774677666055</v>
      </c>
    </row>
    <row r="2210" spans="1:8" x14ac:dyDescent="0.4">
      <c r="A2210">
        <v>2205</v>
      </c>
      <c r="B2210" t="str">
        <f>VLOOKUP($C2210,regios!$B:$E,4,0)</f>
        <v>Upper middle income</v>
      </c>
      <c r="C2210" t="s">
        <v>55</v>
      </c>
      <c r="D2210" t="s">
        <v>236</v>
      </c>
      <c r="E2210" t="b">
        <f t="shared" si="68"/>
        <v>1</v>
      </c>
      <c r="F2210" s="6">
        <v>37658614803.848007</v>
      </c>
      <c r="G2210" s="6">
        <v>4622252</v>
      </c>
      <c r="H2210" s="7">
        <f t="shared" si="69"/>
        <v>8147.2439849337525</v>
      </c>
    </row>
    <row r="2211" spans="1:8" x14ac:dyDescent="0.4">
      <c r="A2211">
        <v>2206</v>
      </c>
      <c r="B2211" t="str">
        <f>VLOOKUP($C2211,regios!$B:$E,4,0)</f>
        <v>Upper middle income</v>
      </c>
      <c r="C2211" t="s">
        <v>56</v>
      </c>
      <c r="D2211" t="s">
        <v>236</v>
      </c>
      <c r="E2211" t="b">
        <f t="shared" si="68"/>
        <v>1</v>
      </c>
      <c r="F2211" s="6">
        <v>59562962962.962959</v>
      </c>
      <c r="G2211" s="6">
        <v>11290417</v>
      </c>
      <c r="H2211" s="7">
        <f t="shared" si="69"/>
        <v>5275.5326010512244</v>
      </c>
    </row>
    <row r="2212" spans="1:8" x14ac:dyDescent="0.4">
      <c r="A2212">
        <v>2207</v>
      </c>
      <c r="B2212" t="str">
        <f>VLOOKUP($C2212,regios!$B:$E,4,0)</f>
        <v>High income</v>
      </c>
      <c r="C2212" t="s">
        <v>57</v>
      </c>
      <c r="D2212" t="s">
        <v>236</v>
      </c>
      <c r="E2212" t="b">
        <f t="shared" si="68"/>
        <v>0</v>
      </c>
      <c r="F2212" s="6" t="e">
        <v>#N/A</v>
      </c>
      <c r="G2212" s="6">
        <v>148703</v>
      </c>
      <c r="H2212" s="7" t="e">
        <f t="shared" si="69"/>
        <v>#N/A</v>
      </c>
    </row>
    <row r="2213" spans="1:8" x14ac:dyDescent="0.4">
      <c r="A2213">
        <v>2208</v>
      </c>
      <c r="B2213" t="str">
        <f>VLOOKUP($C2213,regios!$B:$E,4,0)</f>
        <v>High income</v>
      </c>
      <c r="C2213" t="s">
        <v>58</v>
      </c>
      <c r="D2213" t="s">
        <v>236</v>
      </c>
      <c r="E2213" t="b">
        <f t="shared" si="68"/>
        <v>1</v>
      </c>
      <c r="F2213" s="6">
        <v>4156841107.36443</v>
      </c>
      <c r="G2213" s="6">
        <v>54074</v>
      </c>
      <c r="H2213" s="7">
        <f t="shared" si="69"/>
        <v>76873.194277553543</v>
      </c>
    </row>
    <row r="2214" spans="1:8" x14ac:dyDescent="0.4">
      <c r="A2214">
        <v>2209</v>
      </c>
      <c r="B2214" t="str">
        <f>VLOOKUP($C2214,regios!$B:$E,4,0)</f>
        <v>High income</v>
      </c>
      <c r="C2214" t="s">
        <v>59</v>
      </c>
      <c r="D2214" t="s">
        <v>236</v>
      </c>
      <c r="E2214" t="b">
        <f t="shared" si="68"/>
        <v>1</v>
      </c>
      <c r="F2214" s="6">
        <v>25732125693.846951</v>
      </c>
      <c r="G2214" s="6">
        <v>1129686</v>
      </c>
      <c r="H2214" s="7">
        <f t="shared" si="69"/>
        <v>22778.122145310244</v>
      </c>
    </row>
    <row r="2215" spans="1:8" x14ac:dyDescent="0.4">
      <c r="A2215">
        <v>2210</v>
      </c>
      <c r="B2215" t="str">
        <f>VLOOKUP($C2215,regios!$B:$E,4,0)</f>
        <v>High income</v>
      </c>
      <c r="C2215" t="s">
        <v>60</v>
      </c>
      <c r="D2215" t="s">
        <v>236</v>
      </c>
      <c r="E2215" t="b">
        <f t="shared" si="68"/>
        <v>1</v>
      </c>
      <c r="F2215" s="6">
        <v>209069940963.17719</v>
      </c>
      <c r="G2215" s="6">
        <v>10474410</v>
      </c>
      <c r="H2215" s="7">
        <f t="shared" si="69"/>
        <v>19960.068487215718</v>
      </c>
    </row>
    <row r="2216" spans="1:8" x14ac:dyDescent="0.4">
      <c r="A2216">
        <v>2211</v>
      </c>
      <c r="B2216" t="str">
        <f>VLOOKUP($C2216,regios!$B:$E,4,0)</f>
        <v>High income</v>
      </c>
      <c r="C2216" t="s">
        <v>61</v>
      </c>
      <c r="D2216" t="s">
        <v>236</v>
      </c>
      <c r="E2216" t="b">
        <f t="shared" si="68"/>
        <v>1</v>
      </c>
      <c r="F2216" s="6">
        <v>3399667820000.0068</v>
      </c>
      <c r="G2216" s="6">
        <v>81776930</v>
      </c>
      <c r="H2216" s="7">
        <f t="shared" si="69"/>
        <v>41572.455948150739</v>
      </c>
    </row>
    <row r="2217" spans="1:8" x14ac:dyDescent="0.4">
      <c r="A2217">
        <v>2212</v>
      </c>
      <c r="B2217" t="str">
        <f>VLOOKUP($C2217,regios!$B:$E,4,0)</f>
        <v>Lower middle income</v>
      </c>
      <c r="C2217" t="s">
        <v>62</v>
      </c>
      <c r="D2217" t="s">
        <v>236</v>
      </c>
      <c r="E2217" t="b">
        <f t="shared" si="68"/>
        <v>1</v>
      </c>
      <c r="F2217" s="6">
        <v>1128611700.3618031</v>
      </c>
      <c r="G2217" s="6">
        <v>919199</v>
      </c>
      <c r="H2217" s="7">
        <f t="shared" si="69"/>
        <v>1227.8208531142909</v>
      </c>
    </row>
    <row r="2218" spans="1:8" x14ac:dyDescent="0.4">
      <c r="A2218">
        <v>2213</v>
      </c>
      <c r="B2218" t="str">
        <f>VLOOKUP($C2218,regios!$B:$E,4,0)</f>
        <v>Upper middle income</v>
      </c>
      <c r="C2218" t="s">
        <v>63</v>
      </c>
      <c r="D2218" t="s">
        <v>236</v>
      </c>
      <c r="E2218" t="b">
        <f t="shared" si="68"/>
        <v>1</v>
      </c>
      <c r="F2218" s="6">
        <v>493825925.92592591</v>
      </c>
      <c r="G2218" s="6">
        <v>68755</v>
      </c>
      <c r="H2218" s="7">
        <f t="shared" si="69"/>
        <v>7182.4002025441914</v>
      </c>
    </row>
    <row r="2219" spans="1:8" x14ac:dyDescent="0.4">
      <c r="A2219">
        <v>2214</v>
      </c>
      <c r="B2219" t="str">
        <f>VLOOKUP($C2219,regios!$B:$E,4,0)</f>
        <v>High income</v>
      </c>
      <c r="C2219" t="s">
        <v>64</v>
      </c>
      <c r="D2219" t="s">
        <v>236</v>
      </c>
      <c r="E2219" t="b">
        <f t="shared" si="68"/>
        <v>1</v>
      </c>
      <c r="F2219" s="6">
        <v>321995279401.50159</v>
      </c>
      <c r="G2219" s="6">
        <v>5547683</v>
      </c>
      <c r="H2219" s="7">
        <f t="shared" si="69"/>
        <v>58041.398436338481</v>
      </c>
    </row>
    <row r="2220" spans="1:8" x14ac:dyDescent="0.4">
      <c r="A2220">
        <v>2215</v>
      </c>
      <c r="B2220" t="str">
        <f>VLOOKUP($C2220,regios!$B:$E,4,0)</f>
        <v>Upper middle income</v>
      </c>
      <c r="C2220" t="s">
        <v>65</v>
      </c>
      <c r="D2220" t="s">
        <v>236</v>
      </c>
      <c r="E2220" t="b">
        <f t="shared" si="68"/>
        <v>1</v>
      </c>
      <c r="F2220" s="6">
        <v>53860187257.959343</v>
      </c>
      <c r="G2220" s="6">
        <v>9775755</v>
      </c>
      <c r="H2220" s="7">
        <f t="shared" si="69"/>
        <v>5509.5680341783673</v>
      </c>
    </row>
    <row r="2221" spans="1:8" x14ac:dyDescent="0.4">
      <c r="A2221">
        <v>2216</v>
      </c>
      <c r="B2221" t="str">
        <f>VLOOKUP($C2221,regios!$B:$E,4,0)</f>
        <v>Lower middle income</v>
      </c>
      <c r="C2221" t="s">
        <v>66</v>
      </c>
      <c r="D2221" t="s">
        <v>236</v>
      </c>
      <c r="E2221" t="b">
        <f t="shared" si="68"/>
        <v>1</v>
      </c>
      <c r="F2221" s="6">
        <v>161207307027.18549</v>
      </c>
      <c r="G2221" s="6">
        <v>35856344</v>
      </c>
      <c r="H2221" s="7">
        <f t="shared" si="69"/>
        <v>4495.9214756302399</v>
      </c>
    </row>
    <row r="2222" spans="1:8" x14ac:dyDescent="0.4">
      <c r="A2222">
        <v>2217</v>
      </c>
      <c r="B2222" t="str">
        <f>VLOOKUP($C2222,regios!$B:$E,4,0)</f>
        <v>Upper middle income</v>
      </c>
      <c r="C2222" t="s">
        <v>67</v>
      </c>
      <c r="D2222" t="s">
        <v>236</v>
      </c>
      <c r="E2222" t="b">
        <f t="shared" si="68"/>
        <v>1</v>
      </c>
      <c r="F2222" s="6">
        <v>69555367000</v>
      </c>
      <c r="G2222" s="6">
        <v>14989585</v>
      </c>
      <c r="H2222" s="7">
        <f t="shared" si="69"/>
        <v>4640.2463443784463</v>
      </c>
    </row>
    <row r="2223" spans="1:8" x14ac:dyDescent="0.4">
      <c r="A2223">
        <v>2218</v>
      </c>
      <c r="B2223" t="str">
        <f>VLOOKUP($C2223,regios!$B:$E,4,0)</f>
        <v>Lower middle income</v>
      </c>
      <c r="C2223" t="s">
        <v>68</v>
      </c>
      <c r="D2223" t="s">
        <v>236</v>
      </c>
      <c r="E2223" t="b">
        <f t="shared" si="68"/>
        <v>1</v>
      </c>
      <c r="F2223" s="6">
        <v>218983666061.70599</v>
      </c>
      <c r="G2223" s="6">
        <v>87252413</v>
      </c>
      <c r="H2223" s="7">
        <f t="shared" si="69"/>
        <v>2509.7720341752151</v>
      </c>
    </row>
    <row r="2224" spans="1:8" x14ac:dyDescent="0.4">
      <c r="A2224">
        <v>2219</v>
      </c>
      <c r="B2224" t="str">
        <f>VLOOKUP($C2224,regios!$B:$E,4,0)</f>
        <v>Low income</v>
      </c>
      <c r="C2224" t="s">
        <v>69</v>
      </c>
      <c r="D2224" t="s">
        <v>236</v>
      </c>
      <c r="E2224" t="b">
        <f t="shared" si="68"/>
        <v>1</v>
      </c>
      <c r="F2224" s="6">
        <v>1589515447.1544721</v>
      </c>
      <c r="G2224" s="6">
        <v>3147727</v>
      </c>
      <c r="H2224" s="7">
        <f t="shared" si="69"/>
        <v>504.97246017665196</v>
      </c>
    </row>
    <row r="2225" spans="1:8" x14ac:dyDescent="0.4">
      <c r="A2225">
        <v>2220</v>
      </c>
      <c r="B2225" t="str">
        <f>VLOOKUP($C2225,regios!$B:$E,4,0)</f>
        <v>High income</v>
      </c>
      <c r="C2225" t="s">
        <v>70</v>
      </c>
      <c r="D2225" t="s">
        <v>236</v>
      </c>
      <c r="E2225" t="b">
        <f t="shared" si="68"/>
        <v>1</v>
      </c>
      <c r="F2225" s="6">
        <v>1422108199783.3359</v>
      </c>
      <c r="G2225" s="6">
        <v>46576897</v>
      </c>
      <c r="H2225" s="7">
        <f t="shared" si="69"/>
        <v>30532.48050816558</v>
      </c>
    </row>
    <row r="2226" spans="1:8" x14ac:dyDescent="0.4">
      <c r="A2226">
        <v>2221</v>
      </c>
      <c r="B2226" t="str">
        <f>VLOOKUP($C2226,regios!$B:$E,4,0)</f>
        <v>High income</v>
      </c>
      <c r="C2226" t="s">
        <v>71</v>
      </c>
      <c r="D2226" t="s">
        <v>236</v>
      </c>
      <c r="E2226" t="b">
        <f t="shared" si="68"/>
        <v>1</v>
      </c>
      <c r="F2226" s="6">
        <v>19523477325.623459</v>
      </c>
      <c r="G2226" s="6">
        <v>1331475</v>
      </c>
      <c r="H2226" s="7">
        <f t="shared" si="69"/>
        <v>14663.04461264647</v>
      </c>
    </row>
    <row r="2227" spans="1:8" x14ac:dyDescent="0.4">
      <c r="A2227">
        <v>2222</v>
      </c>
      <c r="B2227" t="str">
        <f>VLOOKUP($C2227,regios!$B:$E,4,0)</f>
        <v>Low income</v>
      </c>
      <c r="C2227" t="s">
        <v>72</v>
      </c>
      <c r="D2227" t="s">
        <v>236</v>
      </c>
      <c r="E2227" t="b">
        <f t="shared" si="68"/>
        <v>1</v>
      </c>
      <c r="F2227" s="6">
        <v>29933790334.341789</v>
      </c>
      <c r="G2227" s="6">
        <v>89237791</v>
      </c>
      <c r="H2227" s="7">
        <f t="shared" si="69"/>
        <v>335.43849527093056</v>
      </c>
    </row>
    <row r="2228" spans="1:8" x14ac:dyDescent="0.4">
      <c r="A2228">
        <v>2223</v>
      </c>
      <c r="B2228" t="str">
        <f>VLOOKUP($C2228,regios!$B:$E,4,0)</f>
        <v>High income</v>
      </c>
      <c r="C2228" t="s">
        <v>73</v>
      </c>
      <c r="D2228" t="s">
        <v>236</v>
      </c>
      <c r="E2228" t="b">
        <f t="shared" si="68"/>
        <v>1</v>
      </c>
      <c r="F2228" s="6">
        <v>249424310816.66721</v>
      </c>
      <c r="G2228" s="6">
        <v>5363352</v>
      </c>
      <c r="H2228" s="7">
        <f t="shared" si="69"/>
        <v>46505.303179181079</v>
      </c>
    </row>
    <row r="2229" spans="1:8" x14ac:dyDescent="0.4">
      <c r="A2229">
        <v>2224</v>
      </c>
      <c r="B2229" t="str">
        <f>VLOOKUP($C2229,regios!$B:$E,4,0)</f>
        <v>Upper middle income</v>
      </c>
      <c r="C2229" t="s">
        <v>74</v>
      </c>
      <c r="D2229" t="s">
        <v>236</v>
      </c>
      <c r="E2229" t="b">
        <f t="shared" si="68"/>
        <v>1</v>
      </c>
      <c r="F2229" s="6">
        <v>3140166712.7962389</v>
      </c>
      <c r="G2229" s="6">
        <v>905169</v>
      </c>
      <c r="H2229" s="7">
        <f t="shared" si="69"/>
        <v>3469.1496425487826</v>
      </c>
    </row>
    <row r="2230" spans="1:8" x14ac:dyDescent="0.4">
      <c r="A2230">
        <v>2225</v>
      </c>
      <c r="B2230" t="str">
        <f>VLOOKUP($C2230,regios!$B:$E,4,0)</f>
        <v>High income</v>
      </c>
      <c r="C2230" t="s">
        <v>75</v>
      </c>
      <c r="D2230" t="s">
        <v>236</v>
      </c>
      <c r="E2230" t="b">
        <f t="shared" si="68"/>
        <v>1</v>
      </c>
      <c r="F2230" s="6">
        <v>2645187882116.6719</v>
      </c>
      <c r="G2230" s="6">
        <v>65030575.000000007</v>
      </c>
      <c r="H2230" s="7">
        <f t="shared" si="69"/>
        <v>40676.064791318109</v>
      </c>
    </row>
    <row r="2231" spans="1:8" x14ac:dyDescent="0.4">
      <c r="A2231">
        <v>2226</v>
      </c>
      <c r="B2231" t="str">
        <f>VLOOKUP($C2231,regios!$B:$E,4,0)</f>
        <v>High income</v>
      </c>
      <c r="C2231" t="s">
        <v>76</v>
      </c>
      <c r="D2231" t="s">
        <v>236</v>
      </c>
      <c r="E2231" t="b">
        <f t="shared" si="68"/>
        <v>1</v>
      </c>
      <c r="F2231" s="6">
        <v>2331796784.360095</v>
      </c>
      <c r="G2231" s="6">
        <v>48410</v>
      </c>
      <c r="H2231" s="7">
        <f t="shared" si="69"/>
        <v>48167.66751415193</v>
      </c>
    </row>
    <row r="2232" spans="1:8" x14ac:dyDescent="0.4">
      <c r="A2232">
        <v>2227</v>
      </c>
      <c r="B2232" t="str">
        <f>VLOOKUP($C2232,regios!$B:$E,4,0)</f>
        <v>Lower middle income</v>
      </c>
      <c r="C2232" t="s">
        <v>77</v>
      </c>
      <c r="D2232" t="s">
        <v>236</v>
      </c>
      <c r="E2232" t="b">
        <f t="shared" si="68"/>
        <v>1</v>
      </c>
      <c r="F2232" s="6">
        <v>296944100</v>
      </c>
      <c r="G2232" s="6">
        <v>107588</v>
      </c>
      <c r="H2232" s="7">
        <f t="shared" si="69"/>
        <v>2760.0113395545973</v>
      </c>
    </row>
    <row r="2233" spans="1:8" x14ac:dyDescent="0.4">
      <c r="A2233">
        <v>2228</v>
      </c>
      <c r="B2233" t="str">
        <f>VLOOKUP($C2233,regios!$B:$E,4,0)</f>
        <v>Upper middle income</v>
      </c>
      <c r="C2233" t="s">
        <v>78</v>
      </c>
      <c r="D2233" t="s">
        <v>236</v>
      </c>
      <c r="E2233" t="b">
        <f t="shared" si="68"/>
        <v>1</v>
      </c>
      <c r="F2233" s="6">
        <v>14372593020.2885</v>
      </c>
      <c r="G2233" s="6">
        <v>1711105</v>
      </c>
      <c r="H2233" s="7">
        <f t="shared" si="69"/>
        <v>8399.5973480812099</v>
      </c>
    </row>
    <row r="2234" spans="1:8" x14ac:dyDescent="0.4">
      <c r="A2234">
        <v>2229</v>
      </c>
      <c r="B2234" t="str">
        <f>VLOOKUP($C2234,regios!$B:$E,4,0)</f>
        <v>High income</v>
      </c>
      <c r="C2234" t="s">
        <v>79</v>
      </c>
      <c r="D2234" t="s">
        <v>236</v>
      </c>
      <c r="E2234" t="b">
        <f t="shared" si="68"/>
        <v>1</v>
      </c>
      <c r="F2234" s="6">
        <v>2485482596184.709</v>
      </c>
      <c r="G2234" s="6">
        <v>62766365</v>
      </c>
      <c r="H2234" s="7">
        <f t="shared" si="69"/>
        <v>39598.957119544983</v>
      </c>
    </row>
    <row r="2235" spans="1:8" x14ac:dyDescent="0.4">
      <c r="A2235">
        <v>2230</v>
      </c>
      <c r="B2235" t="str">
        <f>VLOOKUP($C2235,regios!$B:$E,4,0)</f>
        <v>Upper middle income</v>
      </c>
      <c r="C2235" t="s">
        <v>80</v>
      </c>
      <c r="D2235" t="s">
        <v>236</v>
      </c>
      <c r="E2235" t="b">
        <f t="shared" si="68"/>
        <v>1</v>
      </c>
      <c r="F2235" s="6">
        <v>12243217070.573441</v>
      </c>
      <c r="G2235" s="6">
        <v>3786695</v>
      </c>
      <c r="H2235" s="7">
        <f t="shared" si="69"/>
        <v>3233.2197524684298</v>
      </c>
    </row>
    <row r="2236" spans="1:8" x14ac:dyDescent="0.4">
      <c r="A2236">
        <v>2231</v>
      </c>
      <c r="B2236" t="str">
        <f>VLOOKUP($C2236,regios!$B:$E,4,0)</f>
        <v>Lower middle income</v>
      </c>
      <c r="C2236" t="s">
        <v>81</v>
      </c>
      <c r="D2236" t="s">
        <v>236</v>
      </c>
      <c r="E2236" t="b">
        <f t="shared" si="68"/>
        <v>1</v>
      </c>
      <c r="F2236" s="6">
        <v>32197655566.53471</v>
      </c>
      <c r="G2236" s="6">
        <v>25574719</v>
      </c>
      <c r="H2236" s="7">
        <f t="shared" si="69"/>
        <v>1258.9641968904805</v>
      </c>
    </row>
    <row r="2237" spans="1:8" x14ac:dyDescent="0.4">
      <c r="A2237">
        <v>2232</v>
      </c>
      <c r="B2237" t="str">
        <f>VLOOKUP($C2237,regios!$B:$E,4,0)</f>
        <v>High income</v>
      </c>
      <c r="C2237" t="s">
        <v>82</v>
      </c>
      <c r="D2237" t="s">
        <v>236</v>
      </c>
      <c r="E2237" t="b">
        <f t="shared" si="68"/>
        <v>0</v>
      </c>
      <c r="F2237" s="6" t="e">
        <v>#N/A</v>
      </c>
      <c r="G2237" s="6">
        <v>31262</v>
      </c>
      <c r="H2237" s="7" t="e">
        <f t="shared" si="69"/>
        <v>#N/A</v>
      </c>
    </row>
    <row r="2238" spans="1:8" x14ac:dyDescent="0.4">
      <c r="A2238">
        <v>2233</v>
      </c>
      <c r="B2238" t="str">
        <f>VLOOKUP($C2238,regios!$B:$E,4,0)</f>
        <v>Lower middle income</v>
      </c>
      <c r="C2238" t="s">
        <v>83</v>
      </c>
      <c r="D2238" t="s">
        <v>236</v>
      </c>
      <c r="E2238" t="b">
        <f t="shared" si="68"/>
        <v>1</v>
      </c>
      <c r="F2238" s="6">
        <v>6853467832.4940748</v>
      </c>
      <c r="G2238" s="6">
        <v>10270728</v>
      </c>
      <c r="H2238" s="7">
        <f t="shared" si="69"/>
        <v>667.28160189755533</v>
      </c>
    </row>
    <row r="2239" spans="1:8" x14ac:dyDescent="0.4">
      <c r="A2239">
        <v>2234</v>
      </c>
      <c r="B2239" t="str">
        <f>VLOOKUP($C2239,regios!$B:$E,4,0)</f>
        <v>Low income</v>
      </c>
      <c r="C2239" t="s">
        <v>84</v>
      </c>
      <c r="D2239" t="s">
        <v>236</v>
      </c>
      <c r="E2239" t="b">
        <f t="shared" si="68"/>
        <v>1</v>
      </c>
      <c r="F2239" s="6">
        <v>1543294926.8730061</v>
      </c>
      <c r="G2239" s="6">
        <v>1937275</v>
      </c>
      <c r="H2239" s="7">
        <f t="shared" si="69"/>
        <v>796.63182917913366</v>
      </c>
    </row>
    <row r="2240" spans="1:8" x14ac:dyDescent="0.4">
      <c r="A2240">
        <v>2235</v>
      </c>
      <c r="B2240" t="str">
        <f>VLOOKUP($C2240,regios!$B:$E,4,0)</f>
        <v>Low income</v>
      </c>
      <c r="C2240" t="s">
        <v>85</v>
      </c>
      <c r="D2240" t="s">
        <v>236</v>
      </c>
      <c r="E2240" t="b">
        <f t="shared" si="68"/>
        <v>1</v>
      </c>
      <c r="F2240" s="6">
        <v>849878489.1184262</v>
      </c>
      <c r="G2240" s="6">
        <v>1567220</v>
      </c>
      <c r="H2240" s="7">
        <f t="shared" si="69"/>
        <v>542.28410122281889</v>
      </c>
    </row>
    <row r="2241" spans="1:8" x14ac:dyDescent="0.4">
      <c r="A2241">
        <v>2236</v>
      </c>
      <c r="B2241" t="str">
        <f>VLOOKUP($C2241,regios!$B:$E,4,0)</f>
        <v>Upper middle income</v>
      </c>
      <c r="C2241" t="s">
        <v>86</v>
      </c>
      <c r="D2241" t="s">
        <v>236</v>
      </c>
      <c r="E2241" t="b">
        <f t="shared" si="68"/>
        <v>1</v>
      </c>
      <c r="F2241" s="6">
        <v>16314443436.290291</v>
      </c>
      <c r="G2241" s="6">
        <v>1094524</v>
      </c>
      <c r="H2241" s="7">
        <f t="shared" si="69"/>
        <v>14905.514576464555</v>
      </c>
    </row>
    <row r="2242" spans="1:8" x14ac:dyDescent="0.4">
      <c r="A2242">
        <v>2237</v>
      </c>
      <c r="B2242" t="str">
        <f>VLOOKUP($C2242,regios!$B:$E,4,0)</f>
        <v>High income</v>
      </c>
      <c r="C2242" t="s">
        <v>87</v>
      </c>
      <c r="D2242" t="s">
        <v>236</v>
      </c>
      <c r="E2242" t="b">
        <f t="shared" si="68"/>
        <v>1</v>
      </c>
      <c r="F2242" s="6">
        <v>297124961971.50049</v>
      </c>
      <c r="G2242" s="6">
        <v>11121341</v>
      </c>
      <c r="H2242" s="7">
        <f t="shared" si="69"/>
        <v>26716.648826027409</v>
      </c>
    </row>
    <row r="2243" spans="1:8" x14ac:dyDescent="0.4">
      <c r="A2243">
        <v>2238</v>
      </c>
      <c r="B2243" t="str">
        <f>VLOOKUP($C2243,regios!$B:$E,4,0)</f>
        <v>Upper middle income</v>
      </c>
      <c r="C2243" t="s">
        <v>88</v>
      </c>
      <c r="D2243" t="s">
        <v>236</v>
      </c>
      <c r="E2243" t="b">
        <f t="shared" si="68"/>
        <v>1</v>
      </c>
      <c r="F2243" s="6">
        <v>771014814.81481469</v>
      </c>
      <c r="G2243" s="6">
        <v>114039</v>
      </c>
      <c r="H2243" s="7">
        <f t="shared" si="69"/>
        <v>6760.9748841608107</v>
      </c>
    </row>
    <row r="2244" spans="1:8" x14ac:dyDescent="0.4">
      <c r="A2244">
        <v>2239</v>
      </c>
      <c r="B2244" t="str">
        <f>VLOOKUP($C2244,regios!$B:$E,4,0)</f>
        <v>High income</v>
      </c>
      <c r="C2244" t="s">
        <v>89</v>
      </c>
      <c r="D2244" t="s">
        <v>236</v>
      </c>
      <c r="E2244" t="b">
        <f t="shared" si="68"/>
        <v>1</v>
      </c>
      <c r="F2244" s="6">
        <v>2503167187.4930539</v>
      </c>
      <c r="G2244" s="6">
        <v>56905</v>
      </c>
      <c r="H2244" s="7">
        <f t="shared" si="69"/>
        <v>43988.528029049361</v>
      </c>
    </row>
    <row r="2245" spans="1:8" x14ac:dyDescent="0.4">
      <c r="A2245">
        <v>2240</v>
      </c>
      <c r="B2245" t="str">
        <f>VLOOKUP($C2245,regios!$B:$E,4,0)</f>
        <v>Upper middle income</v>
      </c>
      <c r="C2245" t="s">
        <v>90</v>
      </c>
      <c r="D2245" t="s">
        <v>236</v>
      </c>
      <c r="E2245" t="b">
        <f t="shared" si="68"/>
        <v>1</v>
      </c>
      <c r="F2245" s="6">
        <v>40676578423.487091</v>
      </c>
      <c r="G2245" s="6">
        <v>14259687</v>
      </c>
      <c r="H2245" s="7">
        <f t="shared" si="69"/>
        <v>2852.5575928480821</v>
      </c>
    </row>
    <row r="2246" spans="1:8" x14ac:dyDescent="0.4">
      <c r="A2246">
        <v>2241</v>
      </c>
      <c r="B2246" t="str">
        <f>VLOOKUP($C2246,regios!$B:$E,4,0)</f>
        <v>High income</v>
      </c>
      <c r="C2246" t="s">
        <v>91</v>
      </c>
      <c r="D2246" t="s">
        <v>236</v>
      </c>
      <c r="E2246" t="b">
        <f t="shared" si="68"/>
        <v>1</v>
      </c>
      <c r="F2246" s="6">
        <v>4949000000</v>
      </c>
      <c r="G2246" s="6">
        <v>164905</v>
      </c>
      <c r="H2246" s="7">
        <f t="shared" si="69"/>
        <v>30011.218580394772</v>
      </c>
    </row>
    <row r="2247" spans="1:8" x14ac:dyDescent="0.4">
      <c r="A2247">
        <v>2242</v>
      </c>
      <c r="B2247" t="str">
        <f>VLOOKUP($C2247,regios!$B:$E,4,0)</f>
        <v>High income</v>
      </c>
      <c r="C2247" t="s">
        <v>92</v>
      </c>
      <c r="D2247" t="s">
        <v>236</v>
      </c>
      <c r="E2247" t="b">
        <f t="shared" ref="E2247:E2310" si="70">NOT(ISERROR(F2247))</f>
        <v>1</v>
      </c>
      <c r="F2247" s="6">
        <v>3432912516.9242692</v>
      </c>
      <c r="G2247" s="6">
        <v>747932</v>
      </c>
      <c r="H2247" s="7">
        <f t="shared" ref="H2247:H2310" si="71">F2247/G2247</f>
        <v>4589.8724976659232</v>
      </c>
    </row>
    <row r="2248" spans="1:8" x14ac:dyDescent="0.4">
      <c r="A2248">
        <v>2243</v>
      </c>
      <c r="B2248" t="str">
        <f>VLOOKUP($C2248,regios!$B:$E,4,0)</f>
        <v>High income</v>
      </c>
      <c r="C2248" t="s">
        <v>93</v>
      </c>
      <c r="D2248" t="s">
        <v>236</v>
      </c>
      <c r="E2248" t="b">
        <f t="shared" si="70"/>
        <v>1</v>
      </c>
      <c r="F2248" s="6">
        <v>228638668727.2908</v>
      </c>
      <c r="G2248" s="6">
        <v>7024200.0000000009</v>
      </c>
      <c r="H2248" s="7">
        <f t="shared" si="71"/>
        <v>32550.136489178949</v>
      </c>
    </row>
    <row r="2249" spans="1:8" x14ac:dyDescent="0.4">
      <c r="A2249">
        <v>2244</v>
      </c>
      <c r="B2249" t="str">
        <f>VLOOKUP($C2249,regios!$B:$E,4,0)</f>
        <v>Lower middle income</v>
      </c>
      <c r="C2249" t="s">
        <v>94</v>
      </c>
      <c r="D2249" t="s">
        <v>236</v>
      </c>
      <c r="E2249" t="b">
        <f t="shared" si="70"/>
        <v>1</v>
      </c>
      <c r="F2249" s="6">
        <v>15839344591.984159</v>
      </c>
      <c r="G2249" s="6">
        <v>8450933</v>
      </c>
      <c r="H2249" s="7">
        <f t="shared" si="71"/>
        <v>1874.2717037259861</v>
      </c>
    </row>
    <row r="2250" spans="1:8" x14ac:dyDescent="0.4">
      <c r="A2250">
        <v>2245</v>
      </c>
      <c r="B2250" t="str">
        <f>VLOOKUP($C2250,regios!$B:$E,4,0)</f>
        <v>High income</v>
      </c>
      <c r="C2250" t="s">
        <v>95</v>
      </c>
      <c r="D2250" t="s">
        <v>236</v>
      </c>
      <c r="E2250" t="b">
        <f t="shared" si="70"/>
        <v>1</v>
      </c>
      <c r="F2250" s="6">
        <v>58819429750.223396</v>
      </c>
      <c r="G2250" s="6">
        <v>4295427</v>
      </c>
      <c r="H2250" s="7">
        <f t="shared" si="71"/>
        <v>13693.500029269126</v>
      </c>
    </row>
    <row r="2251" spans="1:8" x14ac:dyDescent="0.4">
      <c r="A2251">
        <v>2246</v>
      </c>
      <c r="B2251" t="str">
        <f>VLOOKUP($C2251,regios!$B:$E,4,0)</f>
        <v>Lower middle income</v>
      </c>
      <c r="C2251" t="s">
        <v>96</v>
      </c>
      <c r="D2251" t="s">
        <v>236</v>
      </c>
      <c r="E2251" t="b">
        <f t="shared" si="70"/>
        <v>1</v>
      </c>
      <c r="F2251" s="6">
        <v>11859312627.17437</v>
      </c>
      <c r="G2251" s="6">
        <v>9842880</v>
      </c>
      <c r="H2251" s="7">
        <f t="shared" si="71"/>
        <v>1204.8620553307944</v>
      </c>
    </row>
    <row r="2252" spans="1:8" x14ac:dyDescent="0.4">
      <c r="A2252">
        <v>2247</v>
      </c>
      <c r="B2252" t="str">
        <f>VLOOKUP($C2252,regios!$B:$E,4,0)</f>
        <v>High income</v>
      </c>
      <c r="C2252" t="s">
        <v>97</v>
      </c>
      <c r="D2252" t="s">
        <v>236</v>
      </c>
      <c r="E2252" t="b">
        <f t="shared" si="70"/>
        <v>1</v>
      </c>
      <c r="F2252" s="6">
        <v>132175349953.7133</v>
      </c>
      <c r="G2252" s="6">
        <v>10000023</v>
      </c>
      <c r="H2252" s="7">
        <f t="shared" si="71"/>
        <v>13217.504595110762</v>
      </c>
    </row>
    <row r="2253" spans="1:8" x14ac:dyDescent="0.4">
      <c r="A2253">
        <v>2248</v>
      </c>
      <c r="B2253" t="str">
        <f>VLOOKUP($C2253,regios!$B:$E,4,0)</f>
        <v>Upper middle income</v>
      </c>
      <c r="C2253" t="s">
        <v>98</v>
      </c>
      <c r="D2253" t="s">
        <v>236</v>
      </c>
      <c r="E2253" t="b">
        <f t="shared" si="70"/>
        <v>1</v>
      </c>
      <c r="F2253" s="6">
        <v>755094157621.93555</v>
      </c>
      <c r="G2253" s="6">
        <v>244016173</v>
      </c>
      <c r="H2253" s="7">
        <f t="shared" si="71"/>
        <v>3094.4430786640341</v>
      </c>
    </row>
    <row r="2254" spans="1:8" x14ac:dyDescent="0.4">
      <c r="A2254">
        <v>2249</v>
      </c>
      <c r="B2254" t="str">
        <f>VLOOKUP($C2254,regios!$B:$E,4,0)</f>
        <v>High income</v>
      </c>
      <c r="C2254" t="s">
        <v>99</v>
      </c>
      <c r="D2254" t="s">
        <v>236</v>
      </c>
      <c r="E2254" t="b">
        <f t="shared" si="70"/>
        <v>1</v>
      </c>
      <c r="F2254" s="6">
        <v>5920366628.3332863</v>
      </c>
      <c r="G2254" s="6">
        <v>83828</v>
      </c>
      <c r="H2254" s="7">
        <f t="shared" si="71"/>
        <v>70625.168539548671</v>
      </c>
    </row>
    <row r="2255" spans="1:8" x14ac:dyDescent="0.4">
      <c r="A2255">
        <v>2250</v>
      </c>
      <c r="B2255" t="str">
        <f>VLOOKUP($C2255,regios!$B:$E,4,0)</f>
        <v>Lower middle income</v>
      </c>
      <c r="C2255" t="s">
        <v>100</v>
      </c>
      <c r="D2255" t="s">
        <v>236</v>
      </c>
      <c r="E2255" t="b">
        <f t="shared" si="70"/>
        <v>1</v>
      </c>
      <c r="F2255" s="6">
        <v>1675615519489.3479</v>
      </c>
      <c r="G2255" s="6">
        <v>1240613620</v>
      </c>
      <c r="H2255" s="7">
        <f t="shared" si="71"/>
        <v>1350.6344702949077</v>
      </c>
    </row>
    <row r="2256" spans="1:8" x14ac:dyDescent="0.4">
      <c r="A2256">
        <v>2251</v>
      </c>
      <c r="B2256" t="str">
        <f>VLOOKUP($C2256,regios!$B:$E,4,0)</f>
        <v>High income</v>
      </c>
      <c r="C2256" t="s">
        <v>101</v>
      </c>
      <c r="D2256" t="s">
        <v>236</v>
      </c>
      <c r="E2256" t="b">
        <f t="shared" si="70"/>
        <v>1</v>
      </c>
      <c r="F2256" s="6">
        <v>221913560882.3671</v>
      </c>
      <c r="G2256" s="6">
        <v>4560155</v>
      </c>
      <c r="H2256" s="7">
        <f t="shared" si="71"/>
        <v>48663.600443925061</v>
      </c>
    </row>
    <row r="2257" spans="1:8" x14ac:dyDescent="0.4">
      <c r="A2257">
        <v>2252</v>
      </c>
      <c r="B2257" t="str">
        <f>VLOOKUP($C2257,regios!$B:$E,4,0)</f>
        <v>Lower middle income</v>
      </c>
      <c r="C2257" t="s">
        <v>102</v>
      </c>
      <c r="D2257" t="s">
        <v>236</v>
      </c>
      <c r="E2257" t="b">
        <f t="shared" si="70"/>
        <v>1</v>
      </c>
      <c r="F2257" s="6">
        <v>486807616876.69568</v>
      </c>
      <c r="G2257" s="6">
        <v>75373855</v>
      </c>
      <c r="H2257" s="7">
        <f t="shared" si="71"/>
        <v>6458.5739561376513</v>
      </c>
    </row>
    <row r="2258" spans="1:8" x14ac:dyDescent="0.4">
      <c r="A2258">
        <v>2253</v>
      </c>
      <c r="B2258" t="str">
        <f>VLOOKUP($C2258,regios!$B:$E,4,0)</f>
        <v>Upper middle income</v>
      </c>
      <c r="C2258" t="s">
        <v>103</v>
      </c>
      <c r="D2258" t="s">
        <v>236</v>
      </c>
      <c r="E2258" t="b">
        <f t="shared" si="70"/>
        <v>1</v>
      </c>
      <c r="F2258" s="6">
        <v>138516722649.57269</v>
      </c>
      <c r="G2258" s="6">
        <v>31264875</v>
      </c>
      <c r="H2258" s="7">
        <f t="shared" si="71"/>
        <v>4430.4262418951839</v>
      </c>
    </row>
    <row r="2259" spans="1:8" x14ac:dyDescent="0.4">
      <c r="A2259">
        <v>2254</v>
      </c>
      <c r="B2259" t="str">
        <f>VLOOKUP($C2259,regios!$B:$E,4,0)</f>
        <v>High income</v>
      </c>
      <c r="C2259" t="s">
        <v>104</v>
      </c>
      <c r="D2259" t="s">
        <v>236</v>
      </c>
      <c r="E2259" t="b">
        <f t="shared" si="70"/>
        <v>1</v>
      </c>
      <c r="F2259" s="6">
        <v>13751161917.739771</v>
      </c>
      <c r="G2259" s="6">
        <v>318041</v>
      </c>
      <c r="H2259" s="7">
        <f t="shared" si="71"/>
        <v>43237.072948895802</v>
      </c>
    </row>
    <row r="2260" spans="1:8" x14ac:dyDescent="0.4">
      <c r="A2260">
        <v>2255</v>
      </c>
      <c r="B2260" t="str">
        <f>VLOOKUP($C2260,regios!$B:$E,4,0)</f>
        <v>High income</v>
      </c>
      <c r="C2260" t="s">
        <v>105</v>
      </c>
      <c r="D2260" t="s">
        <v>236</v>
      </c>
      <c r="E2260" t="b">
        <f t="shared" si="70"/>
        <v>1</v>
      </c>
      <c r="F2260" s="6">
        <v>238364092298.0228</v>
      </c>
      <c r="G2260" s="6">
        <v>7623600</v>
      </c>
      <c r="H2260" s="7">
        <f t="shared" si="71"/>
        <v>31266.605317438323</v>
      </c>
    </row>
    <row r="2261" spans="1:8" x14ac:dyDescent="0.4">
      <c r="A2261">
        <v>2256</v>
      </c>
      <c r="B2261" t="str">
        <f>VLOOKUP($C2261,regios!$B:$E,4,0)</f>
        <v>High income</v>
      </c>
      <c r="C2261" t="s">
        <v>106</v>
      </c>
      <c r="D2261" t="s">
        <v>236</v>
      </c>
      <c r="E2261" t="b">
        <f t="shared" si="70"/>
        <v>1</v>
      </c>
      <c r="F2261" s="6">
        <v>2136099955236.6709</v>
      </c>
      <c r="G2261" s="6">
        <v>59277417</v>
      </c>
      <c r="H2261" s="7">
        <f t="shared" si="71"/>
        <v>36035.644995069051</v>
      </c>
    </row>
    <row r="2262" spans="1:8" x14ac:dyDescent="0.4">
      <c r="A2262">
        <v>2257</v>
      </c>
      <c r="B2262" t="str">
        <f>VLOOKUP($C2262,regios!$B:$E,4,0)</f>
        <v>Upper middle income</v>
      </c>
      <c r="C2262" t="s">
        <v>107</v>
      </c>
      <c r="D2262" t="s">
        <v>236</v>
      </c>
      <c r="E2262" t="b">
        <f t="shared" si="70"/>
        <v>1</v>
      </c>
      <c r="F2262" s="6">
        <v>13220549908.24939</v>
      </c>
      <c r="G2262" s="6">
        <v>2733896</v>
      </c>
      <c r="H2262" s="7">
        <f t="shared" si="71"/>
        <v>4835.79108651148</v>
      </c>
    </row>
    <row r="2263" spans="1:8" x14ac:dyDescent="0.4">
      <c r="A2263">
        <v>2258</v>
      </c>
      <c r="B2263" t="str">
        <f>VLOOKUP($C2263,regios!$B:$E,4,0)</f>
        <v>Lower middle income</v>
      </c>
      <c r="C2263" t="s">
        <v>108</v>
      </c>
      <c r="D2263" t="s">
        <v>236</v>
      </c>
      <c r="E2263" t="b">
        <f t="shared" si="70"/>
        <v>1</v>
      </c>
      <c r="F2263" s="6">
        <v>27133804225.352119</v>
      </c>
      <c r="G2263" s="6">
        <v>6931258.0000000009</v>
      </c>
      <c r="H2263" s="7">
        <f t="shared" si="71"/>
        <v>3914.7012310538889</v>
      </c>
    </row>
    <row r="2264" spans="1:8" x14ac:dyDescent="0.4">
      <c r="A2264">
        <v>2259</v>
      </c>
      <c r="B2264" t="str">
        <f>VLOOKUP($C2264,regios!$B:$E,4,0)</f>
        <v>High income</v>
      </c>
      <c r="C2264" t="s">
        <v>109</v>
      </c>
      <c r="D2264" t="s">
        <v>236</v>
      </c>
      <c r="E2264" t="b">
        <f t="shared" si="70"/>
        <v>1</v>
      </c>
      <c r="F2264" s="6">
        <v>5759071769013.1133</v>
      </c>
      <c r="G2264" s="6">
        <v>128070000</v>
      </c>
      <c r="H2264" s="7">
        <f t="shared" si="71"/>
        <v>44968.156234973947</v>
      </c>
    </row>
    <row r="2265" spans="1:8" x14ac:dyDescent="0.4">
      <c r="A2265">
        <v>2260</v>
      </c>
      <c r="B2265" t="str">
        <f>VLOOKUP($C2265,regios!$B:$E,4,0)</f>
        <v>Upper middle income</v>
      </c>
      <c r="C2265" t="s">
        <v>110</v>
      </c>
      <c r="D2265" t="s">
        <v>236</v>
      </c>
      <c r="E2265" t="b">
        <f t="shared" si="70"/>
        <v>1</v>
      </c>
      <c r="F2265" s="6">
        <v>148047348240.64331</v>
      </c>
      <c r="G2265" s="6">
        <v>16321872</v>
      </c>
      <c r="H2265" s="7">
        <f t="shared" si="71"/>
        <v>9070.4882528574726</v>
      </c>
    </row>
    <row r="2266" spans="1:8" x14ac:dyDescent="0.4">
      <c r="A2266">
        <v>2261</v>
      </c>
      <c r="B2266" t="str">
        <f>VLOOKUP($C2266,regios!$B:$E,4,0)</f>
        <v>Lower middle income</v>
      </c>
      <c r="C2266" t="s">
        <v>111</v>
      </c>
      <c r="D2266" t="s">
        <v>236</v>
      </c>
      <c r="E2266" t="b">
        <f t="shared" si="70"/>
        <v>1</v>
      </c>
      <c r="F2266" s="6">
        <v>45405615063.755127</v>
      </c>
      <c r="G2266" s="6">
        <v>41517895</v>
      </c>
      <c r="H2266" s="7">
        <f t="shared" si="71"/>
        <v>1093.6396236792623</v>
      </c>
    </row>
    <row r="2267" spans="1:8" x14ac:dyDescent="0.4">
      <c r="A2267">
        <v>2262</v>
      </c>
      <c r="B2267" t="str">
        <f>VLOOKUP($C2267,regios!$B:$E,4,0)</f>
        <v>Lower middle income</v>
      </c>
      <c r="C2267" t="s">
        <v>112</v>
      </c>
      <c r="D2267" t="s">
        <v>236</v>
      </c>
      <c r="E2267" t="b">
        <f t="shared" si="70"/>
        <v>1</v>
      </c>
      <c r="F2267" s="6">
        <v>4794361863.0135269</v>
      </c>
      <c r="G2267" s="6">
        <v>5447900</v>
      </c>
      <c r="H2267" s="7">
        <f t="shared" si="71"/>
        <v>880.03852181822845</v>
      </c>
    </row>
    <row r="2268" spans="1:8" x14ac:dyDescent="0.4">
      <c r="A2268">
        <v>2263</v>
      </c>
      <c r="B2268" t="str">
        <f>VLOOKUP($C2268,regios!$B:$E,4,0)</f>
        <v>Lower middle income</v>
      </c>
      <c r="C2268" t="s">
        <v>113</v>
      </c>
      <c r="D2268" t="s">
        <v>236</v>
      </c>
      <c r="E2268" t="b">
        <f t="shared" si="70"/>
        <v>1</v>
      </c>
      <c r="F2268" s="6">
        <v>11242275287.581011</v>
      </c>
      <c r="G2268" s="6">
        <v>14363532</v>
      </c>
      <c r="H2268" s="7">
        <f t="shared" si="71"/>
        <v>782.69573859556351</v>
      </c>
    </row>
    <row r="2269" spans="1:8" x14ac:dyDescent="0.4">
      <c r="A2269">
        <v>2264</v>
      </c>
      <c r="B2269" t="str">
        <f>VLOOKUP($C2269,regios!$B:$E,4,0)</f>
        <v>Lower middle income</v>
      </c>
      <c r="C2269" t="s">
        <v>114</v>
      </c>
      <c r="D2269" t="s">
        <v>236</v>
      </c>
      <c r="E2269" t="b">
        <f t="shared" si="70"/>
        <v>1</v>
      </c>
      <c r="F2269" s="6">
        <v>155305602.21031979</v>
      </c>
      <c r="G2269" s="6">
        <v>107995</v>
      </c>
      <c r="H2269" s="7">
        <f t="shared" si="71"/>
        <v>1438.081413123939</v>
      </c>
    </row>
    <row r="2270" spans="1:8" x14ac:dyDescent="0.4">
      <c r="A2270">
        <v>2265</v>
      </c>
      <c r="B2270" t="str">
        <f>VLOOKUP($C2270,regios!$B:$E,4,0)</f>
        <v>High income</v>
      </c>
      <c r="C2270" t="s">
        <v>115</v>
      </c>
      <c r="D2270" t="s">
        <v>236</v>
      </c>
      <c r="E2270" t="b">
        <f t="shared" si="70"/>
        <v>1</v>
      </c>
      <c r="F2270" s="6">
        <v>778718518.51851845</v>
      </c>
      <c r="G2270" s="6">
        <v>47403</v>
      </c>
      <c r="H2270" s="7">
        <f t="shared" si="71"/>
        <v>16427.621005390345</v>
      </c>
    </row>
    <row r="2271" spans="1:8" x14ac:dyDescent="0.4">
      <c r="A2271">
        <v>2266</v>
      </c>
      <c r="B2271" t="str">
        <f>VLOOKUP($C2271,regios!$B:$E,4,0)</f>
        <v>High income</v>
      </c>
      <c r="C2271" t="s">
        <v>116</v>
      </c>
      <c r="D2271" t="s">
        <v>236</v>
      </c>
      <c r="E2271" t="b">
        <f t="shared" si="70"/>
        <v>1</v>
      </c>
      <c r="F2271" s="6">
        <v>1143672241149.7161</v>
      </c>
      <c r="G2271" s="6">
        <v>49554112</v>
      </c>
      <c r="H2271" s="7">
        <f t="shared" si="71"/>
        <v>23079.26012577354</v>
      </c>
    </row>
    <row r="2272" spans="1:8" x14ac:dyDescent="0.4">
      <c r="A2272">
        <v>2267</v>
      </c>
      <c r="B2272" t="str">
        <f>VLOOKUP($C2272,regios!$B:$E,4,0)</f>
        <v>High income</v>
      </c>
      <c r="C2272" t="s">
        <v>117</v>
      </c>
      <c r="D2272" t="s">
        <v>236</v>
      </c>
      <c r="E2272" t="b">
        <f t="shared" si="70"/>
        <v>1</v>
      </c>
      <c r="F2272" s="6">
        <v>115416580892.9998</v>
      </c>
      <c r="G2272" s="6">
        <v>2943356</v>
      </c>
      <c r="H2272" s="7">
        <f t="shared" si="71"/>
        <v>39212.579413771149</v>
      </c>
    </row>
    <row r="2273" spans="1:8" x14ac:dyDescent="0.4">
      <c r="A2273">
        <v>2268</v>
      </c>
      <c r="B2273" t="str">
        <f>VLOOKUP($C2273,regios!$B:$E,4,0)</f>
        <v>Lower middle income</v>
      </c>
      <c r="C2273" t="s">
        <v>118</v>
      </c>
      <c r="D2273" t="s">
        <v>236</v>
      </c>
      <c r="E2273" t="b">
        <f t="shared" si="70"/>
        <v>1</v>
      </c>
      <c r="F2273" s="6">
        <v>7131773632.689455</v>
      </c>
      <c r="G2273" s="6">
        <v>6323418.0000000009</v>
      </c>
      <c r="H2273" s="7">
        <f t="shared" si="71"/>
        <v>1127.8352360526308</v>
      </c>
    </row>
    <row r="2274" spans="1:8" x14ac:dyDescent="0.4">
      <c r="A2274">
        <v>2269</v>
      </c>
      <c r="B2274" t="str">
        <f>VLOOKUP($C2274,regios!$B:$E,4,0)</f>
        <v>Lower middle income</v>
      </c>
      <c r="C2274" t="s">
        <v>119</v>
      </c>
      <c r="D2274" t="s">
        <v>236</v>
      </c>
      <c r="E2274" t="b">
        <f t="shared" si="70"/>
        <v>1</v>
      </c>
      <c r="F2274" s="6">
        <v>38443907042.122719</v>
      </c>
      <c r="G2274" s="6">
        <v>4995800</v>
      </c>
      <c r="H2274" s="7">
        <f t="shared" si="71"/>
        <v>7695.2454145727852</v>
      </c>
    </row>
    <row r="2275" spans="1:8" x14ac:dyDescent="0.4">
      <c r="A2275">
        <v>2270</v>
      </c>
      <c r="B2275" t="str">
        <f>VLOOKUP($C2275,regios!$B:$E,4,0)</f>
        <v>Low income</v>
      </c>
      <c r="C2275" t="s">
        <v>120</v>
      </c>
      <c r="D2275" t="s">
        <v>236</v>
      </c>
      <c r="E2275" t="b">
        <f t="shared" si="70"/>
        <v>1</v>
      </c>
      <c r="F2275" s="6">
        <v>1998000000</v>
      </c>
      <c r="G2275" s="6">
        <v>4019956</v>
      </c>
      <c r="H2275" s="7">
        <f t="shared" si="71"/>
        <v>497.0203653970342</v>
      </c>
    </row>
    <row r="2276" spans="1:8" x14ac:dyDescent="0.4">
      <c r="A2276">
        <v>2271</v>
      </c>
      <c r="B2276" t="str">
        <f>VLOOKUP($C2276,regios!$B:$E,4,0)</f>
        <v>Upper middle income</v>
      </c>
      <c r="C2276" t="s">
        <v>121</v>
      </c>
      <c r="D2276" t="s">
        <v>236</v>
      </c>
      <c r="E2276" t="b">
        <f t="shared" si="70"/>
        <v>1</v>
      </c>
      <c r="F2276" s="6">
        <v>75380800665.202911</v>
      </c>
      <c r="G2276" s="6">
        <v>6491988</v>
      </c>
      <c r="H2276" s="7">
        <f t="shared" si="71"/>
        <v>11611.358595426071</v>
      </c>
    </row>
    <row r="2277" spans="1:8" x14ac:dyDescent="0.4">
      <c r="A2277">
        <v>2272</v>
      </c>
      <c r="B2277" t="str">
        <f>VLOOKUP($C2277,regios!$B:$E,4,0)</f>
        <v>Upper middle income</v>
      </c>
      <c r="C2277" t="s">
        <v>122</v>
      </c>
      <c r="D2277" t="s">
        <v>236</v>
      </c>
      <c r="E2277" t="b">
        <f t="shared" si="70"/>
        <v>1</v>
      </c>
      <c r="F2277" s="6">
        <v>1482385185.185185</v>
      </c>
      <c r="G2277" s="6">
        <v>170935</v>
      </c>
      <c r="H2277" s="7">
        <f t="shared" si="71"/>
        <v>8672.2156678572846</v>
      </c>
    </row>
    <row r="2278" spans="1:8" x14ac:dyDescent="0.4">
      <c r="A2278">
        <v>2273</v>
      </c>
      <c r="B2278" t="str">
        <f>VLOOKUP($C2278,regios!$B:$E,4,0)</f>
        <v>High income</v>
      </c>
      <c r="C2278" t="s">
        <v>123</v>
      </c>
      <c r="D2278" t="s">
        <v>236</v>
      </c>
      <c r="E2278" t="b">
        <f t="shared" si="70"/>
        <v>1</v>
      </c>
      <c r="F2278" s="6">
        <v>5082337238.4471846</v>
      </c>
      <c r="G2278" s="6">
        <v>35926</v>
      </c>
      <c r="H2278" s="7">
        <f t="shared" si="71"/>
        <v>141466.82732414364</v>
      </c>
    </row>
    <row r="2279" spans="1:8" x14ac:dyDescent="0.4">
      <c r="A2279">
        <v>2274</v>
      </c>
      <c r="B2279" t="str">
        <f>VLOOKUP($C2279,regios!$B:$E,4,0)</f>
        <v>Lower middle income</v>
      </c>
      <c r="C2279" t="s">
        <v>124</v>
      </c>
      <c r="D2279" t="s">
        <v>236</v>
      </c>
      <c r="E2279" t="b">
        <f t="shared" si="70"/>
        <v>1</v>
      </c>
      <c r="F2279" s="6">
        <v>58636161081.711952</v>
      </c>
      <c r="G2279" s="6">
        <v>20668557</v>
      </c>
      <c r="H2279" s="7">
        <f t="shared" si="71"/>
        <v>2836.9741091123078</v>
      </c>
    </row>
    <row r="2280" spans="1:8" x14ac:dyDescent="0.4">
      <c r="A2280">
        <v>2275</v>
      </c>
      <c r="B2280" t="str">
        <f>VLOOKUP($C2280,regios!$B:$E,4,0)</f>
        <v>Lower middle income</v>
      </c>
      <c r="C2280" t="s">
        <v>125</v>
      </c>
      <c r="D2280" t="s">
        <v>236</v>
      </c>
      <c r="E2280" t="b">
        <f t="shared" si="70"/>
        <v>1</v>
      </c>
      <c r="F2280" s="6">
        <v>2234754241.919178</v>
      </c>
      <c r="G2280" s="6">
        <v>2022747</v>
      </c>
      <c r="H2280" s="7">
        <f t="shared" si="71"/>
        <v>1104.8115468316987</v>
      </c>
    </row>
    <row r="2281" spans="1:8" x14ac:dyDescent="0.4">
      <c r="A2281">
        <v>2276</v>
      </c>
      <c r="B2281" t="str">
        <f>VLOOKUP($C2281,regios!$B:$E,4,0)</f>
        <v>High income</v>
      </c>
      <c r="C2281" t="s">
        <v>126</v>
      </c>
      <c r="D2281" t="s">
        <v>236</v>
      </c>
      <c r="E2281" t="b">
        <f t="shared" si="70"/>
        <v>1</v>
      </c>
      <c r="F2281" s="6">
        <v>37128694028.242989</v>
      </c>
      <c r="G2281" s="6">
        <v>3097282</v>
      </c>
      <c r="H2281" s="7">
        <f t="shared" si="71"/>
        <v>11987.508411647046</v>
      </c>
    </row>
    <row r="2282" spans="1:8" x14ac:dyDescent="0.4">
      <c r="A2282">
        <v>2277</v>
      </c>
      <c r="B2282" t="str">
        <f>VLOOKUP($C2282,regios!$B:$E,4,0)</f>
        <v>High income</v>
      </c>
      <c r="C2282" t="s">
        <v>127</v>
      </c>
      <c r="D2282" t="s">
        <v>236</v>
      </c>
      <c r="E2282" t="b">
        <f t="shared" si="70"/>
        <v>1</v>
      </c>
      <c r="F2282" s="6">
        <v>56213985987.416779</v>
      </c>
      <c r="G2282" s="6">
        <v>506953</v>
      </c>
      <c r="H2282" s="7">
        <f t="shared" si="71"/>
        <v>110885.99137872107</v>
      </c>
    </row>
    <row r="2283" spans="1:8" x14ac:dyDescent="0.4">
      <c r="A2283">
        <v>2278</v>
      </c>
      <c r="B2283" t="str">
        <f>VLOOKUP($C2283,regios!$B:$E,4,0)</f>
        <v>High income</v>
      </c>
      <c r="C2283" t="s">
        <v>128</v>
      </c>
      <c r="D2283" t="s">
        <v>236</v>
      </c>
      <c r="E2283" t="b">
        <f t="shared" si="70"/>
        <v>1</v>
      </c>
      <c r="F2283" s="6">
        <v>23956163076.55748</v>
      </c>
      <c r="G2283" s="6">
        <v>2097555</v>
      </c>
      <c r="H2283" s="7">
        <f t="shared" si="71"/>
        <v>11420.994003283575</v>
      </c>
    </row>
    <row r="2284" spans="1:8" x14ac:dyDescent="0.4">
      <c r="A2284">
        <v>2279</v>
      </c>
      <c r="B2284" t="str">
        <f>VLOOKUP($C2284,regios!$B:$E,4,0)</f>
        <v>High income</v>
      </c>
      <c r="C2284" t="s">
        <v>129</v>
      </c>
      <c r="D2284" t="s">
        <v>236</v>
      </c>
      <c r="E2284" t="b">
        <f t="shared" si="70"/>
        <v>1</v>
      </c>
      <c r="F2284" s="6">
        <v>28241798491.593021</v>
      </c>
      <c r="G2284" s="6">
        <v>557297</v>
      </c>
      <c r="H2284" s="7">
        <f t="shared" si="71"/>
        <v>50676.387081920453</v>
      </c>
    </row>
    <row r="2285" spans="1:8" x14ac:dyDescent="0.4">
      <c r="A2285">
        <v>2280</v>
      </c>
      <c r="B2285" t="str">
        <f>VLOOKUP($C2285,regios!$B:$E,4,0)</f>
        <v>High income</v>
      </c>
      <c r="C2285" t="s">
        <v>130</v>
      </c>
      <c r="D2285" t="s">
        <v>236</v>
      </c>
      <c r="E2285" t="b">
        <f t="shared" si="70"/>
        <v>0</v>
      </c>
      <c r="F2285" s="6" t="e">
        <v>#N/A</v>
      </c>
      <c r="G2285" s="6">
        <v>36458</v>
      </c>
      <c r="H2285" s="7" t="e">
        <f t="shared" si="71"/>
        <v>#N/A</v>
      </c>
    </row>
    <row r="2286" spans="1:8" x14ac:dyDescent="0.4">
      <c r="A2286">
        <v>2281</v>
      </c>
      <c r="B2286" t="str">
        <f>VLOOKUP($C2286,regios!$B:$E,4,0)</f>
        <v>Lower middle income</v>
      </c>
      <c r="C2286" t="s">
        <v>131</v>
      </c>
      <c r="D2286" t="s">
        <v>236</v>
      </c>
      <c r="E2286" t="b">
        <f t="shared" si="70"/>
        <v>1</v>
      </c>
      <c r="F2286" s="6">
        <v>100865329473.4398</v>
      </c>
      <c r="G2286" s="6">
        <v>32464865</v>
      </c>
      <c r="H2286" s="7">
        <f t="shared" si="71"/>
        <v>3106.9074050805325</v>
      </c>
    </row>
    <row r="2287" spans="1:8" x14ac:dyDescent="0.4">
      <c r="A2287">
        <v>2282</v>
      </c>
      <c r="B2287" t="str">
        <f>VLOOKUP($C2287,regios!$B:$E,4,0)</f>
        <v>High income</v>
      </c>
      <c r="C2287" t="s">
        <v>132</v>
      </c>
      <c r="D2287" t="s">
        <v>236</v>
      </c>
      <c r="E2287" t="b">
        <f t="shared" si="70"/>
        <v>1</v>
      </c>
      <c r="F2287" s="6">
        <v>5367561569.5954838</v>
      </c>
      <c r="G2287" s="6">
        <v>33178</v>
      </c>
      <c r="H2287" s="7">
        <f t="shared" si="71"/>
        <v>161780.74536124791</v>
      </c>
    </row>
    <row r="2288" spans="1:8" x14ac:dyDescent="0.4">
      <c r="A2288">
        <v>2283</v>
      </c>
      <c r="B2288" t="str">
        <f>VLOOKUP($C2288,regios!$B:$E,4,0)</f>
        <v>Upper middle income</v>
      </c>
      <c r="C2288" t="s">
        <v>133</v>
      </c>
      <c r="D2288" t="s">
        <v>236</v>
      </c>
      <c r="E2288" t="b">
        <f t="shared" si="70"/>
        <v>1</v>
      </c>
      <c r="F2288" s="6">
        <v>6974982369.6015472</v>
      </c>
      <c r="G2288" s="6">
        <v>2862354</v>
      </c>
      <c r="H2288" s="7">
        <f t="shared" si="71"/>
        <v>2436.7993510242086</v>
      </c>
    </row>
    <row r="2289" spans="1:8" x14ac:dyDescent="0.4">
      <c r="A2289">
        <v>2284</v>
      </c>
      <c r="B2289" t="str">
        <f>VLOOKUP($C2289,regios!$B:$E,4,0)</f>
        <v>Low income</v>
      </c>
      <c r="C2289" t="s">
        <v>134</v>
      </c>
      <c r="D2289" t="s">
        <v>236</v>
      </c>
      <c r="E2289" t="b">
        <f t="shared" si="70"/>
        <v>1</v>
      </c>
      <c r="F2289" s="6">
        <v>9982711338.0702896</v>
      </c>
      <c r="G2289" s="6">
        <v>21731053</v>
      </c>
      <c r="H2289" s="7">
        <f t="shared" si="71"/>
        <v>459.37540799657933</v>
      </c>
    </row>
    <row r="2290" spans="1:8" x14ac:dyDescent="0.4">
      <c r="A2290">
        <v>2285</v>
      </c>
      <c r="B2290" t="str">
        <f>VLOOKUP($C2290,regios!$B:$E,4,0)</f>
        <v>Upper middle income</v>
      </c>
      <c r="C2290" t="s">
        <v>135</v>
      </c>
      <c r="D2290" t="s">
        <v>236</v>
      </c>
      <c r="E2290" t="b">
        <f t="shared" si="70"/>
        <v>1</v>
      </c>
      <c r="F2290" s="6">
        <v>2588176058.4114609</v>
      </c>
      <c r="G2290" s="6">
        <v>361575</v>
      </c>
      <c r="H2290" s="7">
        <f t="shared" si="71"/>
        <v>7158.0614213135887</v>
      </c>
    </row>
    <row r="2291" spans="1:8" x14ac:dyDescent="0.4">
      <c r="A2291">
        <v>2286</v>
      </c>
      <c r="B2291" t="str">
        <f>VLOOKUP($C2291,regios!$B:$E,4,0)</f>
        <v>Upper middle income</v>
      </c>
      <c r="C2291" t="s">
        <v>136</v>
      </c>
      <c r="D2291" t="s">
        <v>236</v>
      </c>
      <c r="E2291" t="b">
        <f t="shared" si="70"/>
        <v>1</v>
      </c>
      <c r="F2291" s="6">
        <v>1105424238889.3711</v>
      </c>
      <c r="G2291" s="6">
        <v>112532401</v>
      </c>
      <c r="H2291" s="7">
        <f t="shared" si="71"/>
        <v>9823.1640760012851</v>
      </c>
    </row>
    <row r="2292" spans="1:8" x14ac:dyDescent="0.4">
      <c r="A2292">
        <v>2287</v>
      </c>
      <c r="B2292" t="str">
        <f>VLOOKUP($C2292,regios!$B:$E,4,0)</f>
        <v>Upper middle income</v>
      </c>
      <c r="C2292" t="s">
        <v>137</v>
      </c>
      <c r="D2292" t="s">
        <v>236</v>
      </c>
      <c r="E2292" t="b">
        <f t="shared" si="70"/>
        <v>1</v>
      </c>
      <c r="F2292" s="6">
        <v>160318500</v>
      </c>
      <c r="G2292" s="6">
        <v>53416</v>
      </c>
      <c r="H2292" s="7">
        <f t="shared" si="71"/>
        <v>3001.3198292646398</v>
      </c>
    </row>
    <row r="2293" spans="1:8" x14ac:dyDescent="0.4">
      <c r="A2293">
        <v>2288</v>
      </c>
      <c r="B2293" t="str">
        <f>VLOOKUP($C2293,regios!$B:$E,4,0)</f>
        <v>Upper middle income</v>
      </c>
      <c r="C2293" t="s">
        <v>138</v>
      </c>
      <c r="D2293" t="s">
        <v>236</v>
      </c>
      <c r="E2293" t="b">
        <f t="shared" si="70"/>
        <v>1</v>
      </c>
      <c r="F2293" s="6">
        <v>9407170321.3775215</v>
      </c>
      <c r="G2293" s="6">
        <v>2055004</v>
      </c>
      <c r="H2293" s="7">
        <f t="shared" si="71"/>
        <v>4577.6895428804619</v>
      </c>
    </row>
    <row r="2294" spans="1:8" x14ac:dyDescent="0.4">
      <c r="A2294">
        <v>2289</v>
      </c>
      <c r="B2294" t="str">
        <f>VLOOKUP($C2294,regios!$B:$E,4,0)</f>
        <v>Low income</v>
      </c>
      <c r="C2294" t="s">
        <v>139</v>
      </c>
      <c r="D2294" t="s">
        <v>236</v>
      </c>
      <c r="E2294" t="b">
        <f t="shared" si="70"/>
        <v>1</v>
      </c>
      <c r="F2294" s="6">
        <v>10689168016.261271</v>
      </c>
      <c r="G2294" s="6">
        <v>15529181</v>
      </c>
      <c r="H2294" s="7">
        <f t="shared" si="71"/>
        <v>688.3278658585582</v>
      </c>
    </row>
    <row r="2295" spans="1:8" x14ac:dyDescent="0.4">
      <c r="A2295">
        <v>2290</v>
      </c>
      <c r="B2295" t="str">
        <f>VLOOKUP($C2295,regios!$B:$E,4,0)</f>
        <v>High income</v>
      </c>
      <c r="C2295" t="s">
        <v>140</v>
      </c>
      <c r="D2295" t="s">
        <v>236</v>
      </c>
      <c r="E2295" t="b">
        <f t="shared" si="70"/>
        <v>1</v>
      </c>
      <c r="F2295" s="6">
        <v>9035824366.0080414</v>
      </c>
      <c r="G2295" s="6">
        <v>414508</v>
      </c>
      <c r="H2295" s="7">
        <f t="shared" si="71"/>
        <v>21798.914293591537</v>
      </c>
    </row>
    <row r="2296" spans="1:8" x14ac:dyDescent="0.4">
      <c r="A2296">
        <v>2291</v>
      </c>
      <c r="B2296" t="str">
        <f>VLOOKUP($C2296,regios!$B:$E,4,0)</f>
        <v>Lower middle income</v>
      </c>
      <c r="C2296" t="s">
        <v>141</v>
      </c>
      <c r="D2296" t="s">
        <v>236</v>
      </c>
      <c r="E2296" t="b">
        <f t="shared" si="70"/>
        <v>1</v>
      </c>
      <c r="F2296" s="6">
        <v>49540813342.483398</v>
      </c>
      <c r="G2296" s="6">
        <v>49390988</v>
      </c>
      <c r="H2296" s="7">
        <f t="shared" si="71"/>
        <v>1003.033455060332</v>
      </c>
    </row>
    <row r="2297" spans="1:8" x14ac:dyDescent="0.4">
      <c r="A2297">
        <v>2292</v>
      </c>
      <c r="B2297" t="str">
        <f>VLOOKUP($C2297,regios!$B:$E,4,0)</f>
        <v>Upper middle income</v>
      </c>
      <c r="C2297" t="s">
        <v>142</v>
      </c>
      <c r="D2297" t="s">
        <v>236</v>
      </c>
      <c r="E2297" t="b">
        <f t="shared" si="70"/>
        <v>1</v>
      </c>
      <c r="F2297" s="6">
        <v>4142983843.4911938</v>
      </c>
      <c r="G2297" s="6">
        <v>619428</v>
      </c>
      <c r="H2297" s="7">
        <f t="shared" si="71"/>
        <v>6688.4025964134553</v>
      </c>
    </row>
    <row r="2298" spans="1:8" x14ac:dyDescent="0.4">
      <c r="A2298">
        <v>2293</v>
      </c>
      <c r="B2298" t="str">
        <f>VLOOKUP($C2298,regios!$B:$E,4,0)</f>
        <v>Lower middle income</v>
      </c>
      <c r="C2298" t="s">
        <v>143</v>
      </c>
      <c r="D2298" t="s">
        <v>236</v>
      </c>
      <c r="E2298" t="b">
        <f t="shared" si="70"/>
        <v>1</v>
      </c>
      <c r="F2298" s="6">
        <v>7189481998.9009409</v>
      </c>
      <c r="G2298" s="6">
        <v>2702520</v>
      </c>
      <c r="H2298" s="7">
        <f t="shared" si="71"/>
        <v>2660.288175073983</v>
      </c>
    </row>
    <row r="2299" spans="1:8" x14ac:dyDescent="0.4">
      <c r="A2299">
        <v>2294</v>
      </c>
      <c r="B2299" t="str">
        <f>VLOOKUP($C2299,regios!$B:$E,4,0)</f>
        <v>High income</v>
      </c>
      <c r="C2299" t="s">
        <v>144</v>
      </c>
      <c r="D2299" t="s">
        <v>236</v>
      </c>
      <c r="E2299" t="b">
        <f t="shared" si="70"/>
        <v>1</v>
      </c>
      <c r="F2299" s="6">
        <v>799000000</v>
      </c>
      <c r="G2299" s="6">
        <v>54086.999999999993</v>
      </c>
      <c r="H2299" s="7">
        <f t="shared" si="71"/>
        <v>14772.496163588296</v>
      </c>
    </row>
    <row r="2300" spans="1:8" x14ac:dyDescent="0.4">
      <c r="A2300">
        <v>2295</v>
      </c>
      <c r="B2300" t="str">
        <f>VLOOKUP($C2300,regios!$B:$E,4,0)</f>
        <v>Low income</v>
      </c>
      <c r="C2300" t="s">
        <v>145</v>
      </c>
      <c r="D2300" t="s">
        <v>236</v>
      </c>
      <c r="E2300" t="b">
        <f t="shared" si="70"/>
        <v>1</v>
      </c>
      <c r="F2300" s="6">
        <v>11411894723.864031</v>
      </c>
      <c r="G2300" s="6">
        <v>23073723</v>
      </c>
      <c r="H2300" s="7">
        <f t="shared" si="71"/>
        <v>494.58402200043878</v>
      </c>
    </row>
    <row r="2301" spans="1:8" x14ac:dyDescent="0.4">
      <c r="A2301">
        <v>2296</v>
      </c>
      <c r="B2301" t="str">
        <f>VLOOKUP($C2301,regios!$B:$E,4,0)</f>
        <v>Lower middle income</v>
      </c>
      <c r="C2301" t="s">
        <v>146</v>
      </c>
      <c r="D2301" t="s">
        <v>236</v>
      </c>
      <c r="E2301" t="b">
        <f t="shared" si="70"/>
        <v>1</v>
      </c>
      <c r="F2301" s="6">
        <v>5628878797.9825745</v>
      </c>
      <c r="G2301" s="6">
        <v>3419461</v>
      </c>
      <c r="H2301" s="7">
        <f t="shared" si="71"/>
        <v>1646.1304275681384</v>
      </c>
    </row>
    <row r="2302" spans="1:8" x14ac:dyDescent="0.4">
      <c r="A2302">
        <v>2297</v>
      </c>
      <c r="B2302" t="str">
        <f>VLOOKUP($C2302,regios!$B:$E,4,0)</f>
        <v>Upper middle income</v>
      </c>
      <c r="C2302" t="s">
        <v>147</v>
      </c>
      <c r="D2302" t="s">
        <v>236</v>
      </c>
      <c r="E2302" t="b">
        <f t="shared" si="70"/>
        <v>1</v>
      </c>
      <c r="F2302" s="6">
        <v>10003670690.349661</v>
      </c>
      <c r="G2302" s="6">
        <v>1250400</v>
      </c>
      <c r="H2302" s="7">
        <f t="shared" si="71"/>
        <v>8000.3764318215462</v>
      </c>
    </row>
    <row r="2303" spans="1:8" x14ac:dyDescent="0.4">
      <c r="A2303">
        <v>2298</v>
      </c>
      <c r="B2303" t="str">
        <f>VLOOKUP($C2303,regios!$B:$E,4,0)</f>
        <v>Low income</v>
      </c>
      <c r="C2303" t="s">
        <v>148</v>
      </c>
      <c r="D2303" t="s">
        <v>236</v>
      </c>
      <c r="E2303" t="b">
        <f t="shared" si="70"/>
        <v>1</v>
      </c>
      <c r="F2303" s="6">
        <v>10128323010.604919</v>
      </c>
      <c r="G2303" s="6">
        <v>14718422</v>
      </c>
      <c r="H2303" s="7">
        <f t="shared" si="71"/>
        <v>688.13919118536751</v>
      </c>
    </row>
    <row r="2304" spans="1:8" x14ac:dyDescent="0.4">
      <c r="A2304">
        <v>2299</v>
      </c>
      <c r="B2304" t="str">
        <f>VLOOKUP($C2304,regios!$B:$E,4,0)</f>
        <v>Upper middle income</v>
      </c>
      <c r="C2304" t="s">
        <v>149</v>
      </c>
      <c r="D2304" t="s">
        <v>236</v>
      </c>
      <c r="E2304" t="b">
        <f t="shared" si="70"/>
        <v>1</v>
      </c>
      <c r="F2304" s="6">
        <v>255017638455.58969</v>
      </c>
      <c r="G2304" s="6">
        <v>28717731</v>
      </c>
      <c r="H2304" s="7">
        <f t="shared" si="71"/>
        <v>8880.1458045410927</v>
      </c>
    </row>
    <row r="2305" spans="1:8" x14ac:dyDescent="0.4">
      <c r="A2305">
        <v>2300</v>
      </c>
      <c r="B2305" t="str">
        <f>VLOOKUP($C2305,regios!$B:$E,4,0)</f>
        <v>Upper middle income</v>
      </c>
      <c r="C2305" t="s">
        <v>150</v>
      </c>
      <c r="D2305" t="s">
        <v>236</v>
      </c>
      <c r="E2305" t="b">
        <f t="shared" si="70"/>
        <v>1</v>
      </c>
      <c r="F2305" s="6">
        <v>11431412421.131611</v>
      </c>
      <c r="G2305" s="6">
        <v>2099271</v>
      </c>
      <c r="H2305" s="7">
        <f t="shared" si="71"/>
        <v>5445.4200630274081</v>
      </c>
    </row>
    <row r="2306" spans="1:8" x14ac:dyDescent="0.4">
      <c r="A2306">
        <v>2301</v>
      </c>
      <c r="B2306" t="str">
        <f>VLOOKUP($C2306,regios!$B:$E,4,0)</f>
        <v>High income</v>
      </c>
      <c r="C2306" t="s">
        <v>151</v>
      </c>
      <c r="D2306" t="s">
        <v>236</v>
      </c>
      <c r="E2306" t="b">
        <f t="shared" si="70"/>
        <v>1</v>
      </c>
      <c r="F2306" s="6">
        <v>9364350076.9122467</v>
      </c>
      <c r="G2306" s="6">
        <v>249750</v>
      </c>
      <c r="H2306" s="7">
        <f t="shared" si="71"/>
        <v>37494.89520285184</v>
      </c>
    </row>
    <row r="2307" spans="1:8" x14ac:dyDescent="0.4">
      <c r="A2307">
        <v>2302</v>
      </c>
      <c r="B2307" t="str">
        <f>VLOOKUP($C2307,regios!$B:$E,4,0)</f>
        <v>Low income</v>
      </c>
      <c r="C2307" t="s">
        <v>152</v>
      </c>
      <c r="D2307" t="s">
        <v>236</v>
      </c>
      <c r="E2307" t="b">
        <f t="shared" si="70"/>
        <v>1</v>
      </c>
      <c r="F2307" s="6">
        <v>7851192502.3091707</v>
      </c>
      <c r="G2307" s="6">
        <v>16647543</v>
      </c>
      <c r="H2307" s="7">
        <f t="shared" si="71"/>
        <v>471.61268796897963</v>
      </c>
    </row>
    <row r="2308" spans="1:8" x14ac:dyDescent="0.4">
      <c r="A2308">
        <v>2303</v>
      </c>
      <c r="B2308" t="str">
        <f>VLOOKUP($C2308,regios!$B:$E,4,0)</f>
        <v>Lower middle income</v>
      </c>
      <c r="C2308" t="s">
        <v>153</v>
      </c>
      <c r="D2308" t="s">
        <v>236</v>
      </c>
      <c r="E2308" t="b">
        <f t="shared" si="70"/>
        <v>1</v>
      </c>
      <c r="F2308" s="6">
        <v>366990417129.03961</v>
      </c>
      <c r="G2308" s="6">
        <v>160952853</v>
      </c>
      <c r="H2308" s="7">
        <f t="shared" si="71"/>
        <v>2280.1112890433797</v>
      </c>
    </row>
    <row r="2309" spans="1:8" x14ac:dyDescent="0.4">
      <c r="A2309">
        <v>2304</v>
      </c>
      <c r="B2309" t="str">
        <f>VLOOKUP($C2309,regios!$B:$E,4,0)</f>
        <v>Lower middle income</v>
      </c>
      <c r="C2309" t="s">
        <v>154</v>
      </c>
      <c r="D2309" t="s">
        <v>236</v>
      </c>
      <c r="E2309" t="b">
        <f t="shared" si="70"/>
        <v>1</v>
      </c>
      <c r="F2309" s="6">
        <v>8758619000.7524185</v>
      </c>
      <c r="G2309" s="6">
        <v>5855734</v>
      </c>
      <c r="H2309" s="7">
        <f t="shared" si="71"/>
        <v>1495.7337544281245</v>
      </c>
    </row>
    <row r="2310" spans="1:8" x14ac:dyDescent="0.4">
      <c r="A2310">
        <v>2305</v>
      </c>
      <c r="B2310" t="str">
        <f>VLOOKUP($C2310,regios!$B:$E,4,0)</f>
        <v>High income</v>
      </c>
      <c r="C2310" t="s">
        <v>155</v>
      </c>
      <c r="D2310" t="s">
        <v>236</v>
      </c>
      <c r="E2310" t="b">
        <f t="shared" si="70"/>
        <v>1</v>
      </c>
      <c r="F2310" s="6">
        <v>847380859016.66833</v>
      </c>
      <c r="G2310" s="6">
        <v>16615394</v>
      </c>
      <c r="H2310" s="7">
        <f t="shared" si="71"/>
        <v>50999.745116887891</v>
      </c>
    </row>
    <row r="2311" spans="1:8" x14ac:dyDescent="0.4">
      <c r="A2311">
        <v>2306</v>
      </c>
      <c r="B2311" t="str">
        <f>VLOOKUP($C2311,regios!$B:$E,4,0)</f>
        <v>High income</v>
      </c>
      <c r="C2311" t="s">
        <v>156</v>
      </c>
      <c r="D2311" t="s">
        <v>236</v>
      </c>
      <c r="E2311" t="b">
        <f t="shared" ref="E2311:E2374" si="72">NOT(ISERROR(F2311))</f>
        <v>1</v>
      </c>
      <c r="F2311" s="6">
        <v>431052143940.43817</v>
      </c>
      <c r="G2311" s="6">
        <v>4889252</v>
      </c>
      <c r="H2311" s="7">
        <f t="shared" ref="H2311:H2374" si="73">F2311/G2311</f>
        <v>88163.208593142306</v>
      </c>
    </row>
    <row r="2312" spans="1:8" x14ac:dyDescent="0.4">
      <c r="A2312">
        <v>2307</v>
      </c>
      <c r="B2312" t="str">
        <f>VLOOKUP($C2312,regios!$B:$E,4,0)</f>
        <v>Lower middle income</v>
      </c>
      <c r="C2312" t="s">
        <v>157</v>
      </c>
      <c r="D2312" t="s">
        <v>236</v>
      </c>
      <c r="E2312" t="b">
        <f t="shared" si="72"/>
        <v>1</v>
      </c>
      <c r="F2312" s="6">
        <v>16002656434.474621</v>
      </c>
      <c r="G2312" s="6">
        <v>27161567</v>
      </c>
      <c r="H2312" s="7">
        <f t="shared" si="73"/>
        <v>589.16543491303798</v>
      </c>
    </row>
    <row r="2313" spans="1:8" x14ac:dyDescent="0.4">
      <c r="A2313">
        <v>2308</v>
      </c>
      <c r="B2313" t="str">
        <f>VLOOKUP($C2313,regios!$B:$E,4,0)</f>
        <v>High income</v>
      </c>
      <c r="C2313" t="s">
        <v>158</v>
      </c>
      <c r="D2313" t="s">
        <v>236</v>
      </c>
      <c r="E2313" t="b">
        <f t="shared" si="72"/>
        <v>1</v>
      </c>
      <c r="F2313" s="6">
        <v>47562844.61042507</v>
      </c>
      <c r="G2313" s="6">
        <v>10241</v>
      </c>
      <c r="H2313" s="7">
        <f t="shared" si="73"/>
        <v>4644.3554936456467</v>
      </c>
    </row>
    <row r="2314" spans="1:8" x14ac:dyDescent="0.4">
      <c r="A2314">
        <v>2309</v>
      </c>
      <c r="B2314" t="str">
        <f>VLOOKUP($C2314,regios!$B:$E,4,0)</f>
        <v>High income</v>
      </c>
      <c r="C2314" t="s">
        <v>159</v>
      </c>
      <c r="D2314" t="s">
        <v>236</v>
      </c>
      <c r="E2314" t="b">
        <f t="shared" si="72"/>
        <v>1</v>
      </c>
      <c r="F2314" s="6">
        <v>146517541181.254</v>
      </c>
      <c r="G2314" s="6">
        <v>4350700</v>
      </c>
      <c r="H2314" s="7">
        <f t="shared" si="73"/>
        <v>33676.774123992458</v>
      </c>
    </row>
    <row r="2315" spans="1:8" x14ac:dyDescent="0.4">
      <c r="A2315">
        <v>2310</v>
      </c>
      <c r="B2315" t="str">
        <f>VLOOKUP($C2315,regios!$B:$E,4,0)</f>
        <v>High income</v>
      </c>
      <c r="C2315" t="s">
        <v>160</v>
      </c>
      <c r="D2315" t="s">
        <v>236</v>
      </c>
      <c r="E2315" t="b">
        <f t="shared" si="72"/>
        <v>1</v>
      </c>
      <c r="F2315" s="6">
        <v>64993498049.414833</v>
      </c>
      <c r="G2315" s="6">
        <v>2881914</v>
      </c>
      <c r="H2315" s="7">
        <f t="shared" si="73"/>
        <v>22552.199007123334</v>
      </c>
    </row>
    <row r="2316" spans="1:8" x14ac:dyDescent="0.4">
      <c r="A2316">
        <v>2311</v>
      </c>
      <c r="B2316" t="str">
        <f>VLOOKUP($C2316,regios!$B:$E,4,0)</f>
        <v>Lower middle income</v>
      </c>
      <c r="C2316" t="s">
        <v>161</v>
      </c>
      <c r="D2316" t="s">
        <v>236</v>
      </c>
      <c r="E2316" t="b">
        <f t="shared" si="72"/>
        <v>1</v>
      </c>
      <c r="F2316" s="6">
        <v>196709621849.58621</v>
      </c>
      <c r="G2316" s="6">
        <v>194454498</v>
      </c>
      <c r="H2316" s="7">
        <f t="shared" si="73"/>
        <v>1011.5971801772681</v>
      </c>
    </row>
    <row r="2317" spans="1:8" x14ac:dyDescent="0.4">
      <c r="A2317">
        <v>2312</v>
      </c>
      <c r="B2317" t="str">
        <f>VLOOKUP($C2317,regios!$B:$E,4,0)</f>
        <v>High income</v>
      </c>
      <c r="C2317" t="s">
        <v>162</v>
      </c>
      <c r="D2317" t="s">
        <v>236</v>
      </c>
      <c r="E2317" t="b">
        <f t="shared" si="72"/>
        <v>1</v>
      </c>
      <c r="F2317" s="6">
        <v>29440287600</v>
      </c>
      <c r="G2317" s="6">
        <v>3623617</v>
      </c>
      <c r="H2317" s="7">
        <f t="shared" si="73"/>
        <v>8124.5583073487069</v>
      </c>
    </row>
    <row r="2318" spans="1:8" x14ac:dyDescent="0.4">
      <c r="A2318">
        <v>2313</v>
      </c>
      <c r="B2318" t="str">
        <f>VLOOKUP($C2318,regios!$B:$E,4,0)</f>
        <v>Upper middle income</v>
      </c>
      <c r="C2318" t="s">
        <v>163</v>
      </c>
      <c r="D2318" t="s">
        <v>236</v>
      </c>
      <c r="E2318" t="b">
        <f t="shared" si="72"/>
        <v>1</v>
      </c>
      <c r="F2318" s="6">
        <v>147527631520.72919</v>
      </c>
      <c r="G2318" s="6">
        <v>29229572</v>
      </c>
      <c r="H2318" s="7">
        <f t="shared" si="73"/>
        <v>5047.204643322495</v>
      </c>
    </row>
    <row r="2319" spans="1:8" x14ac:dyDescent="0.4">
      <c r="A2319">
        <v>2314</v>
      </c>
      <c r="B2319" t="str">
        <f>VLOOKUP($C2319,regios!$B:$E,4,0)</f>
        <v>Lower middle income</v>
      </c>
      <c r="C2319" t="s">
        <v>164</v>
      </c>
      <c r="D2319" t="s">
        <v>236</v>
      </c>
      <c r="E2319" t="b">
        <f t="shared" si="72"/>
        <v>1</v>
      </c>
      <c r="F2319" s="6">
        <v>208368893151.1438</v>
      </c>
      <c r="G2319" s="6">
        <v>94636700</v>
      </c>
      <c r="H2319" s="7">
        <f t="shared" si="73"/>
        <v>2201.7768281347912</v>
      </c>
    </row>
    <row r="2320" spans="1:8" x14ac:dyDescent="0.4">
      <c r="A2320">
        <v>2315</v>
      </c>
      <c r="B2320" t="str">
        <f>VLOOKUP($C2320,regios!$B:$E,4,0)</f>
        <v>Upper middle income</v>
      </c>
      <c r="C2320" t="s">
        <v>165</v>
      </c>
      <c r="D2320" t="s">
        <v>236</v>
      </c>
      <c r="E2320" t="b">
        <f t="shared" si="72"/>
        <v>1</v>
      </c>
      <c r="F2320" s="6">
        <v>185943000</v>
      </c>
      <c r="G2320" s="6">
        <v>18540</v>
      </c>
      <c r="H2320" s="7">
        <f t="shared" si="73"/>
        <v>10029.288025889968</v>
      </c>
    </row>
    <row r="2321" spans="1:8" x14ac:dyDescent="0.4">
      <c r="A2321">
        <v>2316</v>
      </c>
      <c r="B2321" t="str">
        <f>VLOOKUP($C2321,regios!$B:$E,4,0)</f>
        <v>Lower middle income</v>
      </c>
      <c r="C2321" t="s">
        <v>166</v>
      </c>
      <c r="D2321" t="s">
        <v>236</v>
      </c>
      <c r="E2321" t="b">
        <f t="shared" si="72"/>
        <v>1</v>
      </c>
      <c r="F2321" s="6">
        <v>14250786674.776609</v>
      </c>
      <c r="G2321" s="6">
        <v>7583269</v>
      </c>
      <c r="H2321" s="7">
        <f t="shared" si="73"/>
        <v>1879.2405590223173</v>
      </c>
    </row>
    <row r="2322" spans="1:8" x14ac:dyDescent="0.4">
      <c r="A2322">
        <v>2317</v>
      </c>
      <c r="B2322" t="str">
        <f>VLOOKUP($C2322,regios!$B:$E,4,0)</f>
        <v>High income</v>
      </c>
      <c r="C2322" t="s">
        <v>167</v>
      </c>
      <c r="D2322" t="s">
        <v>236</v>
      </c>
      <c r="E2322" t="b">
        <f t="shared" si="72"/>
        <v>1</v>
      </c>
      <c r="F2322" s="6">
        <v>475696613935.59521</v>
      </c>
      <c r="G2322" s="6">
        <v>38042794</v>
      </c>
      <c r="H2322" s="7">
        <f t="shared" si="73"/>
        <v>12504.250185609269</v>
      </c>
    </row>
    <row r="2323" spans="1:8" x14ac:dyDescent="0.4">
      <c r="A2323">
        <v>2318</v>
      </c>
      <c r="B2323" t="str">
        <f>VLOOKUP($C2323,regios!$B:$E,4,0)</f>
        <v>High income</v>
      </c>
      <c r="C2323" t="s">
        <v>168</v>
      </c>
      <c r="D2323" t="s">
        <v>236</v>
      </c>
      <c r="E2323" t="b">
        <f t="shared" si="72"/>
        <v>1</v>
      </c>
      <c r="F2323" s="6">
        <v>98381300000</v>
      </c>
      <c r="G2323" s="6">
        <v>3721525</v>
      </c>
      <c r="H2323" s="7">
        <f t="shared" si="73"/>
        <v>26435.748785780022</v>
      </c>
    </row>
    <row r="2324" spans="1:8" x14ac:dyDescent="0.4">
      <c r="A2324">
        <v>2319</v>
      </c>
      <c r="B2324" t="str">
        <f>VLOOKUP($C2324,regios!$B:$E,4,0)</f>
        <v>Low income</v>
      </c>
      <c r="C2324" t="s">
        <v>169</v>
      </c>
      <c r="D2324" t="s">
        <v>236</v>
      </c>
      <c r="E2324" t="b">
        <f t="shared" si="72"/>
        <v>0</v>
      </c>
      <c r="F2324" s="6" t="e">
        <v>#N/A</v>
      </c>
      <c r="G2324" s="6">
        <v>24686435</v>
      </c>
      <c r="H2324" s="7" t="e">
        <f t="shared" si="73"/>
        <v>#N/A</v>
      </c>
    </row>
    <row r="2325" spans="1:8" x14ac:dyDescent="0.4">
      <c r="A2325">
        <v>2320</v>
      </c>
      <c r="B2325" t="str">
        <f>VLOOKUP($C2325,regios!$B:$E,4,0)</f>
        <v>High income</v>
      </c>
      <c r="C2325" t="s">
        <v>170</v>
      </c>
      <c r="D2325" t="s">
        <v>236</v>
      </c>
      <c r="E2325" t="b">
        <f t="shared" si="72"/>
        <v>1</v>
      </c>
      <c r="F2325" s="6">
        <v>238113003233.28381</v>
      </c>
      <c r="G2325" s="6">
        <v>10573100</v>
      </c>
      <c r="H2325" s="7">
        <f t="shared" si="73"/>
        <v>22520.642312404481</v>
      </c>
    </row>
    <row r="2326" spans="1:8" x14ac:dyDescent="0.4">
      <c r="A2326">
        <v>2321</v>
      </c>
      <c r="B2326" t="str">
        <f>VLOOKUP($C2326,regios!$B:$E,4,0)</f>
        <v>Upper middle income</v>
      </c>
      <c r="C2326" t="s">
        <v>171</v>
      </c>
      <c r="D2326" t="s">
        <v>236</v>
      </c>
      <c r="E2326" t="b">
        <f t="shared" si="72"/>
        <v>1</v>
      </c>
      <c r="F2326" s="6">
        <v>27260886405.226341</v>
      </c>
      <c r="G2326" s="6">
        <v>5768613</v>
      </c>
      <c r="H2326" s="7">
        <f t="shared" si="73"/>
        <v>4725.7263410158284</v>
      </c>
    </row>
    <row r="2327" spans="1:8" x14ac:dyDescent="0.4">
      <c r="A2327">
        <v>2322</v>
      </c>
      <c r="B2327" t="str">
        <f>VLOOKUP($C2327,regios!$B:$E,4,0)</f>
        <v>Upper middle income</v>
      </c>
      <c r="C2327" t="s">
        <v>172</v>
      </c>
      <c r="D2327" t="s">
        <v>236</v>
      </c>
      <c r="E2327" t="b">
        <f t="shared" si="72"/>
        <v>1</v>
      </c>
      <c r="F2327" s="6">
        <v>9681500000</v>
      </c>
      <c r="G2327" s="6">
        <v>3786161</v>
      </c>
      <c r="H2327" s="7">
        <f t="shared" si="73"/>
        <v>2557.0756235669851</v>
      </c>
    </row>
    <row r="2328" spans="1:8" x14ac:dyDescent="0.4">
      <c r="A2328">
        <v>2323</v>
      </c>
      <c r="B2328" t="str">
        <f>VLOOKUP($C2328,regios!$B:$E,4,0)</f>
        <v>High income</v>
      </c>
      <c r="C2328" t="s">
        <v>173</v>
      </c>
      <c r="D2328" t="s">
        <v>236</v>
      </c>
      <c r="E2328" t="b">
        <f t="shared" si="72"/>
        <v>1</v>
      </c>
      <c r="F2328" s="6">
        <v>6086644798.5598164</v>
      </c>
      <c r="G2328" s="6">
        <v>283788</v>
      </c>
      <c r="H2328" s="7">
        <f t="shared" si="73"/>
        <v>21447.858255316703</v>
      </c>
    </row>
    <row r="2329" spans="1:8" x14ac:dyDescent="0.4">
      <c r="A2329">
        <v>2324</v>
      </c>
      <c r="B2329" t="str">
        <f>VLOOKUP($C2329,regios!$B:$E,4,0)</f>
        <v>High income</v>
      </c>
      <c r="C2329" t="s">
        <v>174</v>
      </c>
      <c r="D2329" t="s">
        <v>236</v>
      </c>
      <c r="E2329" t="b">
        <f t="shared" si="72"/>
        <v>1</v>
      </c>
      <c r="F2329" s="6">
        <v>125122306346.15379</v>
      </c>
      <c r="G2329" s="6">
        <v>1713504</v>
      </c>
      <c r="H2329" s="7">
        <f t="shared" si="73"/>
        <v>73021.309752503526</v>
      </c>
    </row>
    <row r="2330" spans="1:8" x14ac:dyDescent="0.4">
      <c r="A2330">
        <v>2325</v>
      </c>
      <c r="B2330" t="str">
        <f>VLOOKUP($C2330,regios!$B:$E,4,0)</f>
        <v>High income</v>
      </c>
      <c r="C2330" t="s">
        <v>175</v>
      </c>
      <c r="D2330" t="s">
        <v>236</v>
      </c>
      <c r="E2330" t="b">
        <f t="shared" si="72"/>
        <v>1</v>
      </c>
      <c r="F2330" s="6">
        <v>170029359010.66739</v>
      </c>
      <c r="G2330" s="6">
        <v>20246871</v>
      </c>
      <c r="H2330" s="7">
        <f t="shared" si="73"/>
        <v>8397.8091731145705</v>
      </c>
    </row>
    <row r="2331" spans="1:8" x14ac:dyDescent="0.4">
      <c r="A2331">
        <v>2326</v>
      </c>
      <c r="B2331" t="str">
        <f>VLOOKUP($C2331,regios!$B:$E,4,0)</f>
        <v>Upper middle income</v>
      </c>
      <c r="C2331" t="s">
        <v>176</v>
      </c>
      <c r="D2331" t="s">
        <v>236</v>
      </c>
      <c r="E2331" t="b">
        <f t="shared" si="72"/>
        <v>1</v>
      </c>
      <c r="F2331" s="6">
        <v>1524916715223.946</v>
      </c>
      <c r="G2331" s="6">
        <v>142849468</v>
      </c>
      <c r="H2331" s="7">
        <f t="shared" si="73"/>
        <v>10674.990509757768</v>
      </c>
    </row>
    <row r="2332" spans="1:8" x14ac:dyDescent="0.4">
      <c r="A2332">
        <v>2327</v>
      </c>
      <c r="B2332" t="str">
        <f>VLOOKUP($C2332,regios!$B:$E,4,0)</f>
        <v>Low income</v>
      </c>
      <c r="C2332" t="s">
        <v>177</v>
      </c>
      <c r="D2332" t="s">
        <v>236</v>
      </c>
      <c r="E2332" t="b">
        <f t="shared" si="72"/>
        <v>1</v>
      </c>
      <c r="F2332" s="6">
        <v>6125216482.2683897</v>
      </c>
      <c r="G2332" s="6">
        <v>10309031</v>
      </c>
      <c r="H2332" s="7">
        <f t="shared" si="73"/>
        <v>594.16025446701917</v>
      </c>
    </row>
    <row r="2333" spans="1:8" x14ac:dyDescent="0.4">
      <c r="A2333">
        <v>2328</v>
      </c>
      <c r="B2333" t="str">
        <f>VLOOKUP($C2333,regios!$B:$E,4,0)</f>
        <v>High income</v>
      </c>
      <c r="C2333" t="s">
        <v>178</v>
      </c>
      <c r="D2333" t="s">
        <v>236</v>
      </c>
      <c r="E2333" t="b">
        <f t="shared" si="72"/>
        <v>1</v>
      </c>
      <c r="F2333" s="6">
        <v>528207298529.87189</v>
      </c>
      <c r="G2333" s="6">
        <v>29411929</v>
      </c>
      <c r="H2333" s="7">
        <f t="shared" si="73"/>
        <v>17958.947831333058</v>
      </c>
    </row>
    <row r="2334" spans="1:8" x14ac:dyDescent="0.4">
      <c r="A2334">
        <v>2329</v>
      </c>
      <c r="B2334" t="str">
        <f>VLOOKUP($C2334,regios!$B:$E,4,0)</f>
        <v>Low income</v>
      </c>
      <c r="C2334" t="s">
        <v>179</v>
      </c>
      <c r="D2334" t="s">
        <v>236</v>
      </c>
      <c r="E2334" t="b">
        <f t="shared" si="72"/>
        <v>1</v>
      </c>
      <c r="F2334" s="6">
        <v>74151154444.425644</v>
      </c>
      <c r="G2334" s="6">
        <v>33739933</v>
      </c>
      <c r="H2334" s="7">
        <f t="shared" si="73"/>
        <v>2197.7267839988194</v>
      </c>
    </row>
    <row r="2335" spans="1:8" x14ac:dyDescent="0.4">
      <c r="A2335">
        <v>2330</v>
      </c>
      <c r="B2335" t="str">
        <f>VLOOKUP($C2335,regios!$B:$E,4,0)</f>
        <v>Lower middle income</v>
      </c>
      <c r="C2335" t="s">
        <v>180</v>
      </c>
      <c r="D2335" t="s">
        <v>236</v>
      </c>
      <c r="E2335" t="b">
        <f t="shared" si="72"/>
        <v>1</v>
      </c>
      <c r="F2335" s="6">
        <v>16121315909.07576</v>
      </c>
      <c r="G2335" s="6">
        <v>12530121</v>
      </c>
      <c r="H2335" s="7">
        <f t="shared" si="73"/>
        <v>1286.6049664704562</v>
      </c>
    </row>
    <row r="2336" spans="1:8" x14ac:dyDescent="0.4">
      <c r="A2336">
        <v>2331</v>
      </c>
      <c r="B2336" t="str">
        <f>VLOOKUP($C2336,regios!$B:$E,4,0)</f>
        <v>High income</v>
      </c>
      <c r="C2336" t="s">
        <v>181</v>
      </c>
      <c r="D2336" t="s">
        <v>236</v>
      </c>
      <c r="E2336" t="b">
        <f t="shared" si="72"/>
        <v>1</v>
      </c>
      <c r="F2336" s="6">
        <v>239807980591.23969</v>
      </c>
      <c r="G2336" s="6">
        <v>5076732</v>
      </c>
      <c r="H2336" s="7">
        <f t="shared" si="73"/>
        <v>47236.683084953016</v>
      </c>
    </row>
    <row r="2337" spans="1:8" x14ac:dyDescent="0.4">
      <c r="A2337">
        <v>2332</v>
      </c>
      <c r="B2337" t="str">
        <f>VLOOKUP($C2337,regios!$B:$E,4,0)</f>
        <v>Lower middle income</v>
      </c>
      <c r="C2337" t="s">
        <v>182</v>
      </c>
      <c r="D2337" t="s">
        <v>236</v>
      </c>
      <c r="E2337" t="b">
        <f t="shared" si="72"/>
        <v>1</v>
      </c>
      <c r="F2337" s="6">
        <v>898133684.89879298</v>
      </c>
      <c r="G2337" s="6">
        <v>540394</v>
      </c>
      <c r="H2337" s="7">
        <f t="shared" si="73"/>
        <v>1661.9978846893064</v>
      </c>
    </row>
    <row r="2338" spans="1:8" x14ac:dyDescent="0.4">
      <c r="A2338">
        <v>2333</v>
      </c>
      <c r="B2338" t="str">
        <f>VLOOKUP($C2338,regios!$B:$E,4,0)</f>
        <v>Low income</v>
      </c>
      <c r="C2338" t="s">
        <v>183</v>
      </c>
      <c r="D2338" t="s">
        <v>236</v>
      </c>
      <c r="E2338" t="b">
        <f t="shared" si="72"/>
        <v>1</v>
      </c>
      <c r="F2338" s="6">
        <v>2578159803.9459672</v>
      </c>
      <c r="G2338" s="6">
        <v>6436698</v>
      </c>
      <c r="H2338" s="7">
        <f t="shared" si="73"/>
        <v>400.54074370833729</v>
      </c>
    </row>
    <row r="2339" spans="1:8" x14ac:dyDescent="0.4">
      <c r="A2339">
        <v>2334</v>
      </c>
      <c r="B2339" t="str">
        <f>VLOOKUP($C2339,regios!$B:$E,4,0)</f>
        <v>Upper middle income</v>
      </c>
      <c r="C2339" t="s">
        <v>184</v>
      </c>
      <c r="D2339" t="s">
        <v>236</v>
      </c>
      <c r="E2339" t="b">
        <f t="shared" si="72"/>
        <v>1</v>
      </c>
      <c r="F2339" s="6">
        <v>18447920000</v>
      </c>
      <c r="G2339" s="6">
        <v>6114034</v>
      </c>
      <c r="H2339" s="7">
        <f t="shared" si="73"/>
        <v>3017.3073947577</v>
      </c>
    </row>
    <row r="2340" spans="1:8" x14ac:dyDescent="0.4">
      <c r="A2340">
        <v>2335</v>
      </c>
      <c r="B2340" t="str">
        <f>VLOOKUP($C2340,regios!$B:$E,4,0)</f>
        <v>High income</v>
      </c>
      <c r="C2340" t="s">
        <v>185</v>
      </c>
      <c r="D2340" t="s">
        <v>236</v>
      </c>
      <c r="E2340" t="b">
        <f t="shared" si="72"/>
        <v>1</v>
      </c>
      <c r="F2340" s="6">
        <v>1881191949.9899759</v>
      </c>
      <c r="G2340" s="6">
        <v>31608</v>
      </c>
      <c r="H2340" s="7">
        <f t="shared" si="73"/>
        <v>59516.323398822322</v>
      </c>
    </row>
    <row r="2341" spans="1:8" x14ac:dyDescent="0.4">
      <c r="A2341">
        <v>2336</v>
      </c>
      <c r="B2341" t="str">
        <f>VLOOKUP($C2341,regios!$B:$E,4,0)</f>
        <v>Low income</v>
      </c>
      <c r="C2341" t="s">
        <v>186</v>
      </c>
      <c r="D2341" t="s">
        <v>236</v>
      </c>
      <c r="E2341" t="b">
        <f t="shared" si="72"/>
        <v>0</v>
      </c>
      <c r="F2341" s="6" t="e">
        <v>#N/A</v>
      </c>
      <c r="G2341" s="6">
        <v>12026649</v>
      </c>
      <c r="H2341" s="7" t="e">
        <f t="shared" si="73"/>
        <v>#N/A</v>
      </c>
    </row>
    <row r="2342" spans="1:8" x14ac:dyDescent="0.4">
      <c r="A2342">
        <v>2337</v>
      </c>
      <c r="B2342" t="str">
        <f>VLOOKUP($C2342,regios!$B:$E,4,0)</f>
        <v>Upper middle income</v>
      </c>
      <c r="C2342" t="s">
        <v>187</v>
      </c>
      <c r="D2342" t="s">
        <v>236</v>
      </c>
      <c r="E2342" t="b">
        <f t="shared" si="72"/>
        <v>1</v>
      </c>
      <c r="F2342" s="6">
        <v>41819468691.82505</v>
      </c>
      <c r="G2342" s="6">
        <v>7291436</v>
      </c>
      <c r="H2342" s="7">
        <f t="shared" si="73"/>
        <v>5735.4228565984877</v>
      </c>
    </row>
    <row r="2343" spans="1:8" x14ac:dyDescent="0.4">
      <c r="A2343">
        <v>2338</v>
      </c>
      <c r="B2343" t="str">
        <f>VLOOKUP($C2343,regios!$B:$E,4,0)</f>
        <v>Low income</v>
      </c>
      <c r="C2343" t="s">
        <v>188</v>
      </c>
      <c r="D2343" t="s">
        <v>236</v>
      </c>
      <c r="E2343" t="b">
        <f t="shared" si="72"/>
        <v>1</v>
      </c>
      <c r="F2343" s="6">
        <v>14602072410.95059</v>
      </c>
      <c r="G2343" s="6">
        <v>9714419</v>
      </c>
      <c r="H2343" s="7">
        <f t="shared" si="73"/>
        <v>1503.1338890108188</v>
      </c>
    </row>
    <row r="2344" spans="1:8" x14ac:dyDescent="0.4">
      <c r="A2344">
        <v>2339</v>
      </c>
      <c r="B2344" t="str">
        <f>VLOOKUP($C2344,regios!$B:$E,4,0)</f>
        <v>Lower middle income</v>
      </c>
      <c r="C2344" t="s">
        <v>189</v>
      </c>
      <c r="D2344" t="s">
        <v>236</v>
      </c>
      <c r="E2344" t="b">
        <f t="shared" si="72"/>
        <v>1</v>
      </c>
      <c r="F2344" s="6">
        <v>190021192.48953629</v>
      </c>
      <c r="G2344" s="6">
        <v>182138</v>
      </c>
      <c r="H2344" s="7">
        <f t="shared" si="73"/>
        <v>1043.2814266629493</v>
      </c>
    </row>
    <row r="2345" spans="1:8" x14ac:dyDescent="0.4">
      <c r="A2345">
        <v>2340</v>
      </c>
      <c r="B2345" t="str">
        <f>VLOOKUP($C2345,regios!$B:$E,4,0)</f>
        <v>Upper middle income</v>
      </c>
      <c r="C2345" t="s">
        <v>190</v>
      </c>
      <c r="D2345" t="s">
        <v>236</v>
      </c>
      <c r="E2345" t="b">
        <f t="shared" si="72"/>
        <v>1</v>
      </c>
      <c r="F2345" s="6">
        <v>4368370997.9212627</v>
      </c>
      <c r="G2345" s="6">
        <v>546080</v>
      </c>
      <c r="H2345" s="7">
        <f t="shared" si="73"/>
        <v>7999.5073943767629</v>
      </c>
    </row>
    <row r="2346" spans="1:8" x14ac:dyDescent="0.4">
      <c r="A2346">
        <v>2341</v>
      </c>
      <c r="B2346" t="str">
        <f>VLOOKUP($C2346,regios!$B:$E,4,0)</f>
        <v>High income</v>
      </c>
      <c r="C2346" t="s">
        <v>191</v>
      </c>
      <c r="D2346" t="s">
        <v>236</v>
      </c>
      <c r="E2346" t="b">
        <f t="shared" si="72"/>
        <v>1</v>
      </c>
      <c r="F2346" s="6">
        <v>91162836320.350174</v>
      </c>
      <c r="G2346" s="6">
        <v>5391428</v>
      </c>
      <c r="H2346" s="7">
        <f t="shared" si="73"/>
        <v>16908.847956487629</v>
      </c>
    </row>
    <row r="2347" spans="1:8" x14ac:dyDescent="0.4">
      <c r="A2347">
        <v>2342</v>
      </c>
      <c r="B2347" t="str">
        <f>VLOOKUP($C2347,regios!$B:$E,4,0)</f>
        <v>High income</v>
      </c>
      <c r="C2347" t="s">
        <v>192</v>
      </c>
      <c r="D2347" t="s">
        <v>236</v>
      </c>
      <c r="E2347" t="b">
        <f t="shared" si="72"/>
        <v>1</v>
      </c>
      <c r="F2347" s="6">
        <v>48208240226.450104</v>
      </c>
      <c r="G2347" s="6">
        <v>2048583</v>
      </c>
      <c r="H2347" s="7">
        <f t="shared" si="73"/>
        <v>23532.480854546826</v>
      </c>
    </row>
    <row r="2348" spans="1:8" x14ac:dyDescent="0.4">
      <c r="A2348">
        <v>2343</v>
      </c>
      <c r="B2348" t="str">
        <f>VLOOKUP($C2348,regios!$B:$E,4,0)</f>
        <v>High income</v>
      </c>
      <c r="C2348" t="s">
        <v>193</v>
      </c>
      <c r="D2348" t="s">
        <v>236</v>
      </c>
      <c r="E2348" t="b">
        <f t="shared" si="72"/>
        <v>1</v>
      </c>
      <c r="F2348" s="6">
        <v>495812558843.31042</v>
      </c>
      <c r="G2348" s="6">
        <v>9378126</v>
      </c>
      <c r="H2348" s="7">
        <f t="shared" si="73"/>
        <v>52869.044289158672</v>
      </c>
    </row>
    <row r="2349" spans="1:8" x14ac:dyDescent="0.4">
      <c r="A2349">
        <v>2344</v>
      </c>
      <c r="B2349" t="str">
        <f>VLOOKUP($C2349,regios!$B:$E,4,0)</f>
        <v>Lower middle income</v>
      </c>
      <c r="C2349" t="s">
        <v>194</v>
      </c>
      <c r="D2349" t="s">
        <v>236</v>
      </c>
      <c r="E2349" t="b">
        <f t="shared" si="72"/>
        <v>1</v>
      </c>
      <c r="F2349" s="6">
        <v>4438765085.9378405</v>
      </c>
      <c r="G2349" s="6">
        <v>1099920</v>
      </c>
      <c r="H2349" s="7">
        <f t="shared" si="73"/>
        <v>4035.5344806329917</v>
      </c>
    </row>
    <row r="2350" spans="1:8" x14ac:dyDescent="0.4">
      <c r="A2350">
        <v>2345</v>
      </c>
      <c r="B2350" t="str">
        <f>VLOOKUP($C2350,regios!$B:$E,4,0)</f>
        <v>High income</v>
      </c>
      <c r="C2350" t="s">
        <v>195</v>
      </c>
      <c r="D2350" t="s">
        <v>236</v>
      </c>
      <c r="E2350" t="b">
        <f t="shared" si="72"/>
        <v>0</v>
      </c>
      <c r="F2350" s="6" t="e">
        <v>#N/A</v>
      </c>
      <c r="G2350" s="6">
        <v>34056</v>
      </c>
      <c r="H2350" s="7" t="e">
        <f t="shared" si="73"/>
        <v>#N/A</v>
      </c>
    </row>
    <row r="2351" spans="1:8" x14ac:dyDescent="0.4">
      <c r="A2351">
        <v>2346</v>
      </c>
      <c r="B2351" t="str">
        <f>VLOOKUP($C2351,regios!$B:$E,4,0)</f>
        <v>High income</v>
      </c>
      <c r="C2351" t="s">
        <v>196</v>
      </c>
      <c r="D2351" t="s">
        <v>236</v>
      </c>
      <c r="E2351" t="b">
        <f t="shared" si="72"/>
        <v>1</v>
      </c>
      <c r="F2351" s="6">
        <v>981917973.65492189</v>
      </c>
      <c r="G2351" s="6">
        <v>89770</v>
      </c>
      <c r="H2351" s="7">
        <f t="shared" si="73"/>
        <v>10938.152764341337</v>
      </c>
    </row>
    <row r="2352" spans="1:8" x14ac:dyDescent="0.4">
      <c r="A2352">
        <v>2347</v>
      </c>
      <c r="B2352" t="str">
        <f>VLOOKUP($C2352,regios!$B:$E,4,0)</f>
        <v>Low income</v>
      </c>
      <c r="C2352" t="s">
        <v>197</v>
      </c>
      <c r="D2352" t="s">
        <v>236</v>
      </c>
      <c r="E2352" t="b">
        <f t="shared" si="72"/>
        <v>1</v>
      </c>
      <c r="F2352" s="6">
        <v>252518218262.80621</v>
      </c>
      <c r="G2352" s="6">
        <v>22337563</v>
      </c>
      <c r="H2352" s="7">
        <f t="shared" si="73"/>
        <v>11304.644927596006</v>
      </c>
    </row>
    <row r="2353" spans="1:8" x14ac:dyDescent="0.4">
      <c r="A2353">
        <v>2348</v>
      </c>
      <c r="B2353" t="str">
        <f>VLOOKUP($C2353,regios!$B:$E,4,0)</f>
        <v>High income</v>
      </c>
      <c r="C2353" t="s">
        <v>198</v>
      </c>
      <c r="D2353" t="s">
        <v>236</v>
      </c>
      <c r="E2353" t="b">
        <f t="shared" si="72"/>
        <v>1</v>
      </c>
      <c r="F2353" s="6">
        <v>686787800</v>
      </c>
      <c r="G2353" s="6">
        <v>29726</v>
      </c>
      <c r="H2353" s="7">
        <f t="shared" si="73"/>
        <v>23103.942676444862</v>
      </c>
    </row>
    <row r="2354" spans="1:8" x14ac:dyDescent="0.4">
      <c r="A2354">
        <v>2349</v>
      </c>
      <c r="B2354" t="str">
        <f>VLOOKUP($C2354,regios!$B:$E,4,0)</f>
        <v>Low income</v>
      </c>
      <c r="C2354" t="s">
        <v>199</v>
      </c>
      <c r="D2354" t="s">
        <v>236</v>
      </c>
      <c r="E2354" t="b">
        <f t="shared" si="72"/>
        <v>1</v>
      </c>
      <c r="F2354" s="6">
        <v>10668103554.11923</v>
      </c>
      <c r="G2354" s="6">
        <v>11894727</v>
      </c>
      <c r="H2354" s="7">
        <f t="shared" si="73"/>
        <v>896.87670462039443</v>
      </c>
    </row>
    <row r="2355" spans="1:8" x14ac:dyDescent="0.4">
      <c r="A2355">
        <v>2350</v>
      </c>
      <c r="B2355" t="str">
        <f>VLOOKUP($C2355,regios!$B:$E,4,0)</f>
        <v>Low income</v>
      </c>
      <c r="C2355" t="s">
        <v>200</v>
      </c>
      <c r="D2355" t="s">
        <v>236</v>
      </c>
      <c r="E2355" t="b">
        <f t="shared" si="72"/>
        <v>1</v>
      </c>
      <c r="F2355" s="6">
        <v>4746386893.2255325</v>
      </c>
      <c r="G2355" s="6">
        <v>6571855.0000000009</v>
      </c>
      <c r="H2355" s="7">
        <f t="shared" si="73"/>
        <v>722.22939995260572</v>
      </c>
    </row>
    <row r="2356" spans="1:8" x14ac:dyDescent="0.4">
      <c r="A2356">
        <v>2351</v>
      </c>
      <c r="B2356" t="str">
        <f>VLOOKUP($C2356,regios!$B:$E,4,0)</f>
        <v>Upper middle income</v>
      </c>
      <c r="C2356" t="s">
        <v>201</v>
      </c>
      <c r="D2356" t="s">
        <v>236</v>
      </c>
      <c r="E2356" t="b">
        <f t="shared" si="72"/>
        <v>1</v>
      </c>
      <c r="F2356" s="6">
        <v>341104766329.16962</v>
      </c>
      <c r="G2356" s="6">
        <v>68270489</v>
      </c>
      <c r="H2356" s="7">
        <f t="shared" si="73"/>
        <v>4996.3720976009063</v>
      </c>
    </row>
    <row r="2357" spans="1:8" x14ac:dyDescent="0.4">
      <c r="A2357">
        <v>2352</v>
      </c>
      <c r="B2357" t="str">
        <f>VLOOKUP($C2357,regios!$B:$E,4,0)</f>
        <v>Lower middle income</v>
      </c>
      <c r="C2357" t="s">
        <v>202</v>
      </c>
      <c r="D2357" t="s">
        <v>236</v>
      </c>
      <c r="E2357" t="b">
        <f t="shared" si="72"/>
        <v>1</v>
      </c>
      <c r="F2357" s="6">
        <v>5642221528.6281977</v>
      </c>
      <c r="G2357" s="6">
        <v>7621779</v>
      </c>
      <c r="H2357" s="7">
        <f t="shared" si="73"/>
        <v>740.27619124461592</v>
      </c>
    </row>
    <row r="2358" spans="1:8" x14ac:dyDescent="0.4">
      <c r="A2358">
        <v>2353</v>
      </c>
      <c r="B2358" t="str">
        <f>VLOOKUP($C2358,regios!$B:$E,4,0)</f>
        <v>Upper middle income</v>
      </c>
      <c r="C2358" t="s">
        <v>203</v>
      </c>
      <c r="D2358" t="s">
        <v>236</v>
      </c>
      <c r="E2358" t="b">
        <f t="shared" si="72"/>
        <v>1</v>
      </c>
      <c r="F2358" s="6">
        <v>22583157894.736839</v>
      </c>
      <c r="G2358" s="6">
        <v>5267970</v>
      </c>
      <c r="H2358" s="7">
        <f t="shared" si="73"/>
        <v>4286.8805051541367</v>
      </c>
    </row>
    <row r="2359" spans="1:8" x14ac:dyDescent="0.4">
      <c r="A2359">
        <v>2354</v>
      </c>
      <c r="B2359" t="str">
        <f>VLOOKUP($C2359,regios!$B:$E,4,0)</f>
        <v>Lower middle income</v>
      </c>
      <c r="C2359" t="s">
        <v>204</v>
      </c>
      <c r="D2359" t="s">
        <v>236</v>
      </c>
      <c r="E2359" t="b">
        <f t="shared" si="72"/>
        <v>1</v>
      </c>
      <c r="F2359" s="6">
        <v>881909299.99999988</v>
      </c>
      <c r="G2359" s="6">
        <v>1088486</v>
      </c>
      <c r="H2359" s="7">
        <f t="shared" si="73"/>
        <v>810.21648418077939</v>
      </c>
    </row>
    <row r="2360" spans="1:8" x14ac:dyDescent="0.4">
      <c r="A2360">
        <v>2355</v>
      </c>
      <c r="B2360" t="str">
        <f>VLOOKUP($C2360,regios!$B:$E,4,0)</f>
        <v>Upper middle income</v>
      </c>
      <c r="C2360" t="s">
        <v>205</v>
      </c>
      <c r="D2360" t="s">
        <v>236</v>
      </c>
      <c r="E2360" t="b">
        <f t="shared" si="72"/>
        <v>1</v>
      </c>
      <c r="F2360" s="6">
        <v>366832215.18957812</v>
      </c>
      <c r="G2360" s="6">
        <v>107383</v>
      </c>
      <c r="H2360" s="7">
        <f t="shared" si="73"/>
        <v>3416.1106989893942</v>
      </c>
    </row>
    <row r="2361" spans="1:8" x14ac:dyDescent="0.4">
      <c r="A2361">
        <v>2356</v>
      </c>
      <c r="B2361" t="str">
        <f>VLOOKUP($C2361,regios!$B:$E,4,0)</f>
        <v>High income</v>
      </c>
      <c r="C2361" t="s">
        <v>206</v>
      </c>
      <c r="D2361" t="s">
        <v>236</v>
      </c>
      <c r="E2361" t="b">
        <f t="shared" si="72"/>
        <v>1</v>
      </c>
      <c r="F2361" s="6">
        <v>22157948396.20422</v>
      </c>
      <c r="G2361" s="6">
        <v>1410296</v>
      </c>
      <c r="H2361" s="7">
        <f t="shared" si="73"/>
        <v>15711.558705551332</v>
      </c>
    </row>
    <row r="2362" spans="1:8" x14ac:dyDescent="0.4">
      <c r="A2362">
        <v>2357</v>
      </c>
      <c r="B2362" t="str">
        <f>VLOOKUP($C2362,regios!$B:$E,4,0)</f>
        <v>Lower middle income</v>
      </c>
      <c r="C2362" t="s">
        <v>207</v>
      </c>
      <c r="D2362" t="s">
        <v>236</v>
      </c>
      <c r="E2362" t="b">
        <f t="shared" si="72"/>
        <v>1</v>
      </c>
      <c r="F2362" s="6">
        <v>46206091937.96283</v>
      </c>
      <c r="G2362" s="6">
        <v>10895063</v>
      </c>
      <c r="H2362" s="7">
        <f t="shared" si="73"/>
        <v>4241.0119095192777</v>
      </c>
    </row>
    <row r="2363" spans="1:8" x14ac:dyDescent="0.4">
      <c r="A2363">
        <v>2358</v>
      </c>
      <c r="B2363" t="str">
        <f>VLOOKUP($C2363,regios!$B:$E,4,0)</f>
        <v>Upper middle income</v>
      </c>
      <c r="C2363" t="s">
        <v>208</v>
      </c>
      <c r="D2363" t="s">
        <v>236</v>
      </c>
      <c r="E2363" t="b">
        <f t="shared" si="72"/>
        <v>1</v>
      </c>
      <c r="F2363" s="6">
        <v>776967266305.53027</v>
      </c>
      <c r="G2363" s="6">
        <v>73142150</v>
      </c>
      <c r="H2363" s="7">
        <f t="shared" si="73"/>
        <v>10622.702043972324</v>
      </c>
    </row>
    <row r="2364" spans="1:8" x14ac:dyDescent="0.4">
      <c r="A2364">
        <v>2359</v>
      </c>
      <c r="B2364" t="str">
        <f>VLOOKUP($C2364,regios!$B:$E,4,0)</f>
        <v>Upper middle income</v>
      </c>
      <c r="C2364" t="s">
        <v>209</v>
      </c>
      <c r="D2364" t="s">
        <v>236</v>
      </c>
      <c r="E2364" t="b">
        <f t="shared" si="72"/>
        <v>1</v>
      </c>
      <c r="F2364" s="6">
        <v>32105408.477112051</v>
      </c>
      <c r="G2364" s="6">
        <v>10550</v>
      </c>
      <c r="H2364" s="7">
        <f t="shared" si="73"/>
        <v>3043.1666802949812</v>
      </c>
    </row>
    <row r="2365" spans="1:8" x14ac:dyDescent="0.4">
      <c r="A2365">
        <v>2360</v>
      </c>
      <c r="B2365" t="str">
        <f>VLOOKUP($C2365,regios!$B:$E,4,0)</f>
        <v>Lower middle income</v>
      </c>
      <c r="C2365" t="s">
        <v>210</v>
      </c>
      <c r="D2365" t="s">
        <v>236</v>
      </c>
      <c r="E2365" t="b">
        <f t="shared" si="72"/>
        <v>1</v>
      </c>
      <c r="F2365" s="6">
        <v>32012892919.369991</v>
      </c>
      <c r="G2365" s="6">
        <v>45110527</v>
      </c>
      <c r="H2365" s="7">
        <f t="shared" si="73"/>
        <v>709.65459834619071</v>
      </c>
    </row>
    <row r="2366" spans="1:8" x14ac:dyDescent="0.4">
      <c r="A2366">
        <v>2361</v>
      </c>
      <c r="B2366" t="str">
        <f>VLOOKUP($C2366,regios!$B:$E,4,0)</f>
        <v>Low income</v>
      </c>
      <c r="C2366" t="s">
        <v>211</v>
      </c>
      <c r="D2366" t="s">
        <v>236</v>
      </c>
      <c r="E2366" t="b">
        <f t="shared" si="72"/>
        <v>1</v>
      </c>
      <c r="F2366" s="6">
        <v>26673441430.78569</v>
      </c>
      <c r="G2366" s="6">
        <v>32341728</v>
      </c>
      <c r="H2366" s="7">
        <f t="shared" si="73"/>
        <v>824.73767112213955</v>
      </c>
    </row>
    <row r="2367" spans="1:8" x14ac:dyDescent="0.4">
      <c r="A2367">
        <v>2362</v>
      </c>
      <c r="B2367" t="str">
        <f>VLOOKUP($C2367,regios!$B:$E,4,0)</f>
        <v>Lower middle income</v>
      </c>
      <c r="C2367" t="s">
        <v>212</v>
      </c>
      <c r="D2367" t="s">
        <v>236</v>
      </c>
      <c r="E2367" t="b">
        <f t="shared" si="72"/>
        <v>1</v>
      </c>
      <c r="F2367" s="6">
        <v>141209170427.2334</v>
      </c>
      <c r="G2367" s="6">
        <v>45870741</v>
      </c>
      <c r="H2367" s="7">
        <f t="shared" si="73"/>
        <v>3078.4148533208436</v>
      </c>
    </row>
    <row r="2368" spans="1:8" x14ac:dyDescent="0.4">
      <c r="A2368">
        <v>2363</v>
      </c>
      <c r="B2368" t="str">
        <f>VLOOKUP($C2368,regios!$B:$E,4,0)</f>
        <v>High income</v>
      </c>
      <c r="C2368" t="s">
        <v>213</v>
      </c>
      <c r="D2368" t="s">
        <v>236</v>
      </c>
      <c r="E2368" t="b">
        <f t="shared" si="72"/>
        <v>1</v>
      </c>
      <c r="F2368" s="6">
        <v>41950361211.958061</v>
      </c>
      <c r="G2368" s="6">
        <v>3352651</v>
      </c>
      <c r="H2368" s="7">
        <f t="shared" si="73"/>
        <v>12512.594126844118</v>
      </c>
    </row>
    <row r="2369" spans="1:8" x14ac:dyDescent="0.4">
      <c r="A2369">
        <v>2364</v>
      </c>
      <c r="B2369" t="str">
        <f>VLOOKUP($C2369,regios!$B:$E,4,0)</f>
        <v>High income</v>
      </c>
      <c r="C2369" t="s">
        <v>214</v>
      </c>
      <c r="D2369" t="s">
        <v>236</v>
      </c>
      <c r="E2369" t="b">
        <f t="shared" si="72"/>
        <v>1</v>
      </c>
      <c r="F2369" s="6">
        <v>15048964444000</v>
      </c>
      <c r="G2369" s="6">
        <v>309327143</v>
      </c>
      <c r="H2369" s="7">
        <f t="shared" si="73"/>
        <v>48650.643128333555</v>
      </c>
    </row>
    <row r="2370" spans="1:8" x14ac:dyDescent="0.4">
      <c r="A2370">
        <v>2365</v>
      </c>
      <c r="B2370" t="str">
        <f>VLOOKUP($C2370,regios!$B:$E,4,0)</f>
        <v>Lower middle income</v>
      </c>
      <c r="C2370" t="s">
        <v>215</v>
      </c>
      <c r="D2370" t="s">
        <v>236</v>
      </c>
      <c r="E2370" t="b">
        <f t="shared" si="72"/>
        <v>1</v>
      </c>
      <c r="F2370" s="6">
        <v>49765676402.449463</v>
      </c>
      <c r="G2370" s="6">
        <v>28562400</v>
      </c>
      <c r="H2370" s="7">
        <f t="shared" si="73"/>
        <v>1742.3492564507696</v>
      </c>
    </row>
    <row r="2371" spans="1:8" x14ac:dyDescent="0.4">
      <c r="A2371">
        <v>2366</v>
      </c>
      <c r="B2371" t="str">
        <f>VLOOKUP($C2371,regios!$B:$E,4,0)</f>
        <v>Upper middle income</v>
      </c>
      <c r="C2371" t="s">
        <v>216</v>
      </c>
      <c r="D2371" t="s">
        <v>236</v>
      </c>
      <c r="E2371" t="b">
        <f t="shared" si="72"/>
        <v>1</v>
      </c>
      <c r="F2371" s="6">
        <v>720447888.88888884</v>
      </c>
      <c r="G2371" s="6">
        <v>109308</v>
      </c>
      <c r="H2371" s="7">
        <f t="shared" si="73"/>
        <v>6590.9895788861641</v>
      </c>
    </row>
    <row r="2372" spans="1:8" x14ac:dyDescent="0.4">
      <c r="A2372">
        <v>2367</v>
      </c>
      <c r="B2372" t="str">
        <f>VLOOKUP($C2372,regios!$B:$E,4,0)</f>
        <v>High income</v>
      </c>
      <c r="C2372" t="s">
        <v>217</v>
      </c>
      <c r="D2372" t="s">
        <v>236</v>
      </c>
      <c r="E2372" t="b">
        <f t="shared" si="72"/>
        <v>0</v>
      </c>
      <c r="F2372" s="6" t="e">
        <v>#N/A</v>
      </c>
      <c r="G2372" s="6">
        <v>27556</v>
      </c>
      <c r="H2372" s="7" t="e">
        <f t="shared" si="73"/>
        <v>#N/A</v>
      </c>
    </row>
    <row r="2373" spans="1:8" x14ac:dyDescent="0.4">
      <c r="A2373">
        <v>2368</v>
      </c>
      <c r="B2373" t="str">
        <f>VLOOKUP($C2373,regios!$B:$E,4,0)</f>
        <v>High income</v>
      </c>
      <c r="C2373" t="s">
        <v>218</v>
      </c>
      <c r="D2373" t="s">
        <v>236</v>
      </c>
      <c r="E2373" t="b">
        <f t="shared" si="72"/>
        <v>1</v>
      </c>
      <c r="F2373" s="6">
        <v>4324000000</v>
      </c>
      <c r="G2373" s="6">
        <v>108357</v>
      </c>
      <c r="H2373" s="7">
        <f t="shared" si="73"/>
        <v>39905.128418099433</v>
      </c>
    </row>
    <row r="2374" spans="1:8" x14ac:dyDescent="0.4">
      <c r="A2374">
        <v>2369</v>
      </c>
      <c r="B2374" t="str">
        <f>VLOOKUP($C2374,regios!$B:$E,4,0)</f>
        <v>Lower middle income</v>
      </c>
      <c r="C2374" t="s">
        <v>219</v>
      </c>
      <c r="D2374" t="s">
        <v>236</v>
      </c>
      <c r="E2374" t="b">
        <f t="shared" si="72"/>
        <v>1</v>
      </c>
      <c r="F2374" s="6">
        <v>147201173196.97879</v>
      </c>
      <c r="G2374" s="6">
        <v>87411012</v>
      </c>
      <c r="H2374" s="7">
        <f t="shared" si="73"/>
        <v>1684.0117718460781</v>
      </c>
    </row>
    <row r="2375" spans="1:8" x14ac:dyDescent="0.4">
      <c r="A2375">
        <v>2370</v>
      </c>
      <c r="B2375" t="str">
        <f>VLOOKUP($C2375,regios!$B:$E,4,0)</f>
        <v>Lower middle income</v>
      </c>
      <c r="C2375" t="s">
        <v>220</v>
      </c>
      <c r="D2375" t="s">
        <v>236</v>
      </c>
      <c r="E2375" t="b">
        <f t="shared" ref="E2375:E2438" si="74">NOT(ISERROR(F2375))</f>
        <v>1</v>
      </c>
      <c r="F2375" s="6">
        <v>670712979.68203831</v>
      </c>
      <c r="G2375" s="6">
        <v>245453</v>
      </c>
      <c r="H2375" s="7">
        <f t="shared" ref="H2375:H2438" si="75">F2375/G2375</f>
        <v>2732.5515666218716</v>
      </c>
    </row>
    <row r="2376" spans="1:8" x14ac:dyDescent="0.4">
      <c r="A2376">
        <v>2371</v>
      </c>
      <c r="B2376" t="str">
        <f>VLOOKUP($C2376,regios!$B:$E,4,0)</f>
        <v>Lower middle income</v>
      </c>
      <c r="C2376" t="s">
        <v>221</v>
      </c>
      <c r="D2376" t="s">
        <v>236</v>
      </c>
      <c r="E2376" t="b">
        <f t="shared" si="74"/>
        <v>1</v>
      </c>
      <c r="F2376" s="6">
        <v>680260907.15398335</v>
      </c>
      <c r="G2376" s="6">
        <v>194672</v>
      </c>
      <c r="H2376" s="7">
        <f t="shared" si="75"/>
        <v>3494.3952245519818</v>
      </c>
    </row>
    <row r="2377" spans="1:8" x14ac:dyDescent="0.4">
      <c r="A2377">
        <v>2372</v>
      </c>
      <c r="B2377" t="str">
        <f>VLOOKUP($C2377,regios!$B:$E,4,0)</f>
        <v>Upper middle income</v>
      </c>
      <c r="C2377" t="s">
        <v>222</v>
      </c>
      <c r="D2377" t="s">
        <v>236</v>
      </c>
      <c r="E2377" t="b">
        <f t="shared" si="74"/>
        <v>1</v>
      </c>
      <c r="F2377" s="6">
        <v>5343950556.0718489</v>
      </c>
      <c r="G2377" s="6">
        <v>1775680</v>
      </c>
      <c r="H2377" s="7">
        <f t="shared" si="75"/>
        <v>3009.523425432425</v>
      </c>
    </row>
    <row r="2378" spans="1:8" x14ac:dyDescent="0.4">
      <c r="A2378">
        <v>2373</v>
      </c>
      <c r="B2378" t="str">
        <f>VLOOKUP($C2378,regios!$B:$E,4,0)</f>
        <v>Low income</v>
      </c>
      <c r="C2378" t="s">
        <v>223</v>
      </c>
      <c r="D2378" t="s">
        <v>236</v>
      </c>
      <c r="E2378" t="b">
        <f t="shared" si="74"/>
        <v>1</v>
      </c>
      <c r="F2378" s="6">
        <v>30906749533.221001</v>
      </c>
      <c r="G2378" s="6">
        <v>24743946</v>
      </c>
      <c r="H2378" s="7">
        <f t="shared" si="75"/>
        <v>1249.0630852985616</v>
      </c>
    </row>
    <row r="2379" spans="1:8" x14ac:dyDescent="0.4">
      <c r="A2379">
        <v>2374</v>
      </c>
      <c r="B2379" t="str">
        <f>VLOOKUP($C2379,regios!$B:$E,4,0)</f>
        <v>Upper middle income</v>
      </c>
      <c r="C2379" t="s">
        <v>224</v>
      </c>
      <c r="D2379" t="s">
        <v>236</v>
      </c>
      <c r="E2379" t="b">
        <f t="shared" si="74"/>
        <v>1</v>
      </c>
      <c r="F2379" s="6">
        <v>417363822801.71259</v>
      </c>
      <c r="G2379" s="6">
        <v>51784921</v>
      </c>
      <c r="H2379" s="7">
        <f t="shared" si="75"/>
        <v>8059.5627982460874</v>
      </c>
    </row>
    <row r="2380" spans="1:8" x14ac:dyDescent="0.4">
      <c r="A2380">
        <v>2375</v>
      </c>
      <c r="B2380" t="str">
        <f>VLOOKUP($C2380,regios!$B:$E,4,0)</f>
        <v>Lower middle income</v>
      </c>
      <c r="C2380" t="s">
        <v>225</v>
      </c>
      <c r="D2380" t="s">
        <v>236</v>
      </c>
      <c r="E2380" t="b">
        <f t="shared" si="74"/>
        <v>1</v>
      </c>
      <c r="F2380" s="6">
        <v>20265559483.854832</v>
      </c>
      <c r="G2380" s="6">
        <v>13792086</v>
      </c>
      <c r="H2380" s="7">
        <f t="shared" si="75"/>
        <v>1469.3614500268366</v>
      </c>
    </row>
    <row r="2381" spans="1:8" x14ac:dyDescent="0.4">
      <c r="A2381">
        <v>2376</v>
      </c>
      <c r="B2381" t="str">
        <f>VLOOKUP($C2381,regios!$B:$E,4,0)</f>
        <v>Lower middle income</v>
      </c>
      <c r="C2381" t="s">
        <v>226</v>
      </c>
      <c r="D2381" t="s">
        <v>236</v>
      </c>
      <c r="E2381" t="b">
        <f t="shared" si="74"/>
        <v>1</v>
      </c>
      <c r="F2381" s="6">
        <v>12041655200</v>
      </c>
      <c r="G2381" s="6">
        <v>12839771</v>
      </c>
      <c r="H2381" s="7">
        <f t="shared" si="75"/>
        <v>937.84033998737209</v>
      </c>
    </row>
    <row r="2382" spans="1:8" x14ac:dyDescent="0.4">
      <c r="A2382">
        <v>2377</v>
      </c>
      <c r="B2382" t="str">
        <f>VLOOKUP($C2382,regios!$B:$E,4,0)</f>
        <v>High income</v>
      </c>
      <c r="C2382" t="s">
        <v>10</v>
      </c>
      <c r="D2382" t="s">
        <v>237</v>
      </c>
      <c r="E2382" t="b">
        <f t="shared" si="74"/>
        <v>1</v>
      </c>
      <c r="F2382" s="6">
        <v>2637859217.8770952</v>
      </c>
      <c r="G2382" s="6">
        <v>101288</v>
      </c>
      <c r="H2382" s="7">
        <f t="shared" si="75"/>
        <v>26043.156325301075</v>
      </c>
    </row>
    <row r="2383" spans="1:8" x14ac:dyDescent="0.4">
      <c r="A2383">
        <v>2378</v>
      </c>
      <c r="B2383" t="str">
        <f>VLOOKUP($C2383,regios!$B:$E,4,0)</f>
        <v>Low income</v>
      </c>
      <c r="C2383" t="s">
        <v>12</v>
      </c>
      <c r="D2383" t="s">
        <v>237</v>
      </c>
      <c r="E2383" t="b">
        <f t="shared" si="74"/>
        <v>1</v>
      </c>
      <c r="F2383" s="6">
        <v>17805098367.29525</v>
      </c>
      <c r="G2383" s="6">
        <v>29249157</v>
      </c>
      <c r="H2383" s="7">
        <f t="shared" si="75"/>
        <v>608.73885586840163</v>
      </c>
    </row>
    <row r="2384" spans="1:8" x14ac:dyDescent="0.4">
      <c r="A2384">
        <v>2379</v>
      </c>
      <c r="B2384" t="str">
        <f>VLOOKUP($C2384,regios!$B:$E,4,0)</f>
        <v>Lower middle income</v>
      </c>
      <c r="C2384" t="s">
        <v>13</v>
      </c>
      <c r="D2384" t="s">
        <v>237</v>
      </c>
      <c r="E2384" t="b">
        <f t="shared" si="74"/>
        <v>1</v>
      </c>
      <c r="F2384" s="6">
        <v>111789747670.5905</v>
      </c>
      <c r="G2384" s="6">
        <v>24259111</v>
      </c>
      <c r="H2384" s="7">
        <f t="shared" si="75"/>
        <v>4608.1551657268274</v>
      </c>
    </row>
    <row r="2385" spans="1:8" x14ac:dyDescent="0.4">
      <c r="A2385">
        <v>2380</v>
      </c>
      <c r="B2385" t="str">
        <f>VLOOKUP($C2385,regios!$B:$E,4,0)</f>
        <v>Upper middle income</v>
      </c>
      <c r="C2385" t="s">
        <v>14</v>
      </c>
      <c r="D2385" t="s">
        <v>237</v>
      </c>
      <c r="E2385" t="b">
        <f t="shared" si="74"/>
        <v>1</v>
      </c>
      <c r="F2385" s="6">
        <v>12890760315.146021</v>
      </c>
      <c r="G2385" s="6">
        <v>2905195</v>
      </c>
      <c r="H2385" s="7">
        <f t="shared" si="75"/>
        <v>4437.1411609706129</v>
      </c>
    </row>
    <row r="2386" spans="1:8" x14ac:dyDescent="0.4">
      <c r="A2386">
        <v>2381</v>
      </c>
      <c r="B2386" t="str">
        <f>VLOOKUP($C2386,regios!$B:$E,4,0)</f>
        <v>High income</v>
      </c>
      <c r="C2386" t="s">
        <v>15</v>
      </c>
      <c r="D2386" t="s">
        <v>237</v>
      </c>
      <c r="E2386" t="b">
        <f t="shared" si="74"/>
        <v>1</v>
      </c>
      <c r="F2386" s="6">
        <v>3629133062.5516772</v>
      </c>
      <c r="G2386" s="6">
        <v>70567</v>
      </c>
      <c r="H2386" s="7">
        <f t="shared" si="75"/>
        <v>51428.189699883478</v>
      </c>
    </row>
    <row r="2387" spans="1:8" x14ac:dyDescent="0.4">
      <c r="A2387">
        <v>2382</v>
      </c>
      <c r="B2387" t="str">
        <f>VLOOKUP($C2387,regios!$B:$E,4,0)</f>
        <v>High income</v>
      </c>
      <c r="C2387" t="s">
        <v>16</v>
      </c>
      <c r="D2387" t="s">
        <v>237</v>
      </c>
      <c r="E2387" t="b">
        <f t="shared" si="74"/>
        <v>1</v>
      </c>
      <c r="F2387" s="6">
        <v>360832739558.38531</v>
      </c>
      <c r="G2387" s="6">
        <v>8575205</v>
      </c>
      <c r="H2387" s="7">
        <f t="shared" si="75"/>
        <v>42078.61381254271</v>
      </c>
    </row>
    <row r="2388" spans="1:8" x14ac:dyDescent="0.4">
      <c r="A2388">
        <v>2383</v>
      </c>
      <c r="B2388" t="str">
        <f>VLOOKUP($C2388,regios!$B:$E,4,0)</f>
        <v>Upper middle income</v>
      </c>
      <c r="C2388" t="s">
        <v>17</v>
      </c>
      <c r="D2388" t="s">
        <v>237</v>
      </c>
      <c r="E2388" t="b">
        <f t="shared" si="74"/>
        <v>1</v>
      </c>
      <c r="F2388" s="6">
        <v>530158122010.44263</v>
      </c>
      <c r="G2388" s="6">
        <v>41261490</v>
      </c>
      <c r="H2388" s="7">
        <f t="shared" si="75"/>
        <v>12848.739151456784</v>
      </c>
    </row>
    <row r="2389" spans="1:8" x14ac:dyDescent="0.4">
      <c r="A2389">
        <v>2384</v>
      </c>
      <c r="B2389" t="str">
        <f>VLOOKUP($C2389,regios!$B:$E,4,0)</f>
        <v>Upper middle income</v>
      </c>
      <c r="C2389" t="s">
        <v>18</v>
      </c>
      <c r="D2389" t="s">
        <v>237</v>
      </c>
      <c r="E2389" t="b">
        <f t="shared" si="74"/>
        <v>1</v>
      </c>
      <c r="F2389" s="6">
        <v>10142111824.583549</v>
      </c>
      <c r="G2389" s="6">
        <v>2928976</v>
      </c>
      <c r="H2389" s="7">
        <f t="shared" si="75"/>
        <v>3462.6817784043124</v>
      </c>
    </row>
    <row r="2390" spans="1:8" x14ac:dyDescent="0.4">
      <c r="A2390">
        <v>2385</v>
      </c>
      <c r="B2390" t="str">
        <f>VLOOKUP($C2390,regios!$B:$E,4,0)</f>
        <v>High income</v>
      </c>
      <c r="C2390" t="s">
        <v>19</v>
      </c>
      <c r="D2390" t="s">
        <v>237</v>
      </c>
      <c r="E2390" t="b">
        <f t="shared" si="74"/>
        <v>1</v>
      </c>
      <c r="F2390" s="6">
        <v>570000000</v>
      </c>
      <c r="G2390" s="6">
        <v>54309.999999999993</v>
      </c>
      <c r="H2390" s="7">
        <f t="shared" si="75"/>
        <v>10495.304732093538</v>
      </c>
    </row>
    <row r="2391" spans="1:8" x14ac:dyDescent="0.4">
      <c r="A2391">
        <v>2386</v>
      </c>
      <c r="B2391" t="str">
        <f>VLOOKUP($C2391,regios!$B:$E,4,0)</f>
        <v>High income</v>
      </c>
      <c r="C2391" t="s">
        <v>20</v>
      </c>
      <c r="D2391" t="s">
        <v>237</v>
      </c>
      <c r="E2391" t="b">
        <f t="shared" si="74"/>
        <v>1</v>
      </c>
      <c r="F2391" s="6">
        <v>1281337037.0370369</v>
      </c>
      <c r="G2391" s="6">
        <v>86729</v>
      </c>
      <c r="H2391" s="7">
        <f t="shared" si="75"/>
        <v>14774.032181127845</v>
      </c>
    </row>
    <row r="2392" spans="1:8" x14ac:dyDescent="0.4">
      <c r="A2392">
        <v>2387</v>
      </c>
      <c r="B2392" t="str">
        <f>VLOOKUP($C2392,regios!$B:$E,4,0)</f>
        <v>High income</v>
      </c>
      <c r="C2392" t="s">
        <v>21</v>
      </c>
      <c r="D2392" t="s">
        <v>237</v>
      </c>
      <c r="E2392" t="b">
        <f t="shared" si="74"/>
        <v>1</v>
      </c>
      <c r="F2392" s="6">
        <v>1398701323029.6279</v>
      </c>
      <c r="G2392" s="6">
        <v>22340024</v>
      </c>
      <c r="H2392" s="7">
        <f t="shared" si="75"/>
        <v>62609.660716104328</v>
      </c>
    </row>
    <row r="2393" spans="1:8" x14ac:dyDescent="0.4">
      <c r="A2393">
        <v>2388</v>
      </c>
      <c r="B2393" t="str">
        <f>VLOOKUP($C2393,regios!$B:$E,4,0)</f>
        <v>High income</v>
      </c>
      <c r="C2393" t="s">
        <v>22</v>
      </c>
      <c r="D2393" t="s">
        <v>237</v>
      </c>
      <c r="E2393" t="b">
        <f t="shared" si="74"/>
        <v>1</v>
      </c>
      <c r="F2393" s="6">
        <v>431685217367.51062</v>
      </c>
      <c r="G2393" s="6">
        <v>8391643</v>
      </c>
      <c r="H2393" s="7">
        <f t="shared" si="75"/>
        <v>51442.276246440728</v>
      </c>
    </row>
    <row r="2394" spans="1:8" x14ac:dyDescent="0.4">
      <c r="A2394">
        <v>2389</v>
      </c>
      <c r="B2394" t="str">
        <f>VLOOKUP($C2394,regios!$B:$E,4,0)</f>
        <v>Upper middle income</v>
      </c>
      <c r="C2394" t="s">
        <v>23</v>
      </c>
      <c r="D2394" t="s">
        <v>237</v>
      </c>
      <c r="E2394" t="b">
        <f t="shared" si="74"/>
        <v>1</v>
      </c>
      <c r="F2394" s="6">
        <v>65952796427.947311</v>
      </c>
      <c r="G2394" s="6">
        <v>9173082</v>
      </c>
      <c r="H2394" s="7">
        <f t="shared" si="75"/>
        <v>7189.8186921197603</v>
      </c>
    </row>
    <row r="2395" spans="1:8" x14ac:dyDescent="0.4">
      <c r="A2395">
        <v>2390</v>
      </c>
      <c r="B2395" t="str">
        <f>VLOOKUP($C2395,regios!$B:$E,4,0)</f>
        <v>Low income</v>
      </c>
      <c r="C2395" t="s">
        <v>24</v>
      </c>
      <c r="D2395" t="s">
        <v>237</v>
      </c>
      <c r="E2395" t="b">
        <f t="shared" si="74"/>
        <v>1</v>
      </c>
      <c r="F2395" s="6">
        <v>2235820809.320055</v>
      </c>
      <c r="G2395" s="6">
        <v>9455733</v>
      </c>
      <c r="H2395" s="7">
        <f t="shared" si="75"/>
        <v>236.45134748623454</v>
      </c>
    </row>
    <row r="2396" spans="1:8" x14ac:dyDescent="0.4">
      <c r="A2396">
        <v>2391</v>
      </c>
      <c r="B2396" t="str">
        <f>VLOOKUP($C2396,regios!$B:$E,4,0)</f>
        <v>High income</v>
      </c>
      <c r="C2396" t="s">
        <v>25</v>
      </c>
      <c r="D2396" t="s">
        <v>237</v>
      </c>
      <c r="E2396" t="b">
        <f t="shared" si="74"/>
        <v>1</v>
      </c>
      <c r="F2396" s="6">
        <v>523330354138.1333</v>
      </c>
      <c r="G2396" s="6">
        <v>11038264</v>
      </c>
      <c r="H2396" s="7">
        <f t="shared" si="75"/>
        <v>47410.566927746368</v>
      </c>
    </row>
    <row r="2397" spans="1:8" x14ac:dyDescent="0.4">
      <c r="A2397">
        <v>2392</v>
      </c>
      <c r="B2397" t="str">
        <f>VLOOKUP($C2397,regios!$B:$E,4,0)</f>
        <v>Lower middle income</v>
      </c>
      <c r="C2397" t="s">
        <v>26</v>
      </c>
      <c r="D2397" t="s">
        <v>237</v>
      </c>
      <c r="E2397" t="b">
        <f t="shared" si="74"/>
        <v>1</v>
      </c>
      <c r="F2397" s="6">
        <v>10693321363.65741</v>
      </c>
      <c r="G2397" s="6">
        <v>9726380</v>
      </c>
      <c r="H2397" s="7">
        <f t="shared" si="75"/>
        <v>1099.4143107361022</v>
      </c>
    </row>
    <row r="2398" spans="1:8" x14ac:dyDescent="0.4">
      <c r="A2398">
        <v>2393</v>
      </c>
      <c r="B2398" t="str">
        <f>VLOOKUP($C2398,regios!$B:$E,4,0)</f>
        <v>Low income</v>
      </c>
      <c r="C2398" t="s">
        <v>27</v>
      </c>
      <c r="D2398" t="s">
        <v>237</v>
      </c>
      <c r="E2398" t="b">
        <f t="shared" si="74"/>
        <v>1</v>
      </c>
      <c r="F2398" s="6">
        <v>12080295977.563231</v>
      </c>
      <c r="G2398" s="6">
        <v>16602651</v>
      </c>
      <c r="H2398" s="7">
        <f t="shared" si="75"/>
        <v>727.61247451164456</v>
      </c>
    </row>
    <row r="2399" spans="1:8" x14ac:dyDescent="0.4">
      <c r="A2399">
        <v>2394</v>
      </c>
      <c r="B2399" t="str">
        <f>VLOOKUP($C2399,regios!$B:$E,4,0)</f>
        <v>Lower middle income</v>
      </c>
      <c r="C2399" t="s">
        <v>28</v>
      </c>
      <c r="D2399" t="s">
        <v>237</v>
      </c>
      <c r="E2399" t="b">
        <f t="shared" si="74"/>
        <v>1</v>
      </c>
      <c r="F2399" s="6">
        <v>128637983882.8333</v>
      </c>
      <c r="G2399" s="6">
        <v>150211005</v>
      </c>
      <c r="H2399" s="7">
        <f t="shared" si="75"/>
        <v>856.38188681870076</v>
      </c>
    </row>
    <row r="2400" spans="1:8" x14ac:dyDescent="0.4">
      <c r="A2400">
        <v>2395</v>
      </c>
      <c r="B2400" t="str">
        <f>VLOOKUP($C2400,regios!$B:$E,4,0)</f>
        <v>Upper middle income</v>
      </c>
      <c r="C2400" t="s">
        <v>29</v>
      </c>
      <c r="D2400" t="s">
        <v>237</v>
      </c>
      <c r="E2400" t="b">
        <f t="shared" si="74"/>
        <v>1</v>
      </c>
      <c r="F2400" s="6">
        <v>57737040780.015663</v>
      </c>
      <c r="G2400" s="6">
        <v>7348328</v>
      </c>
      <c r="H2400" s="7">
        <f t="shared" si="75"/>
        <v>7857.1670698444141</v>
      </c>
    </row>
    <row r="2401" spans="1:8" x14ac:dyDescent="0.4">
      <c r="A2401">
        <v>2396</v>
      </c>
      <c r="B2401" t="str">
        <f>VLOOKUP($C2401,regios!$B:$E,4,0)</f>
        <v>High income</v>
      </c>
      <c r="C2401" t="s">
        <v>30</v>
      </c>
      <c r="D2401" t="s">
        <v>237</v>
      </c>
      <c r="E2401" t="b">
        <f t="shared" si="74"/>
        <v>1</v>
      </c>
      <c r="F2401" s="6">
        <v>28776595744.680851</v>
      </c>
      <c r="G2401" s="6">
        <v>1212077</v>
      </c>
      <c r="H2401" s="7">
        <f t="shared" si="75"/>
        <v>23741.557462670153</v>
      </c>
    </row>
    <row r="2402" spans="1:8" x14ac:dyDescent="0.4">
      <c r="A2402">
        <v>2397</v>
      </c>
      <c r="B2402" t="str">
        <f>VLOOKUP($C2402,regios!$B:$E,4,0)</f>
        <v>High income</v>
      </c>
      <c r="C2402" t="s">
        <v>31</v>
      </c>
      <c r="D2402" t="s">
        <v>237</v>
      </c>
      <c r="E2402" t="b">
        <f t="shared" si="74"/>
        <v>1</v>
      </c>
      <c r="F2402" s="6">
        <v>10070450000</v>
      </c>
      <c r="G2402" s="6">
        <v>377950</v>
      </c>
      <c r="H2402" s="7">
        <f t="shared" si="75"/>
        <v>26644.926577589627</v>
      </c>
    </row>
    <row r="2403" spans="1:8" x14ac:dyDescent="0.4">
      <c r="A2403">
        <v>2398</v>
      </c>
      <c r="B2403" t="str">
        <f>VLOOKUP($C2403,regios!$B:$E,4,0)</f>
        <v>Upper middle income</v>
      </c>
      <c r="C2403" t="s">
        <v>32</v>
      </c>
      <c r="D2403" t="s">
        <v>237</v>
      </c>
      <c r="E2403" t="b">
        <f t="shared" si="74"/>
        <v>1</v>
      </c>
      <c r="F2403" s="6">
        <v>18644233537.109341</v>
      </c>
      <c r="G2403" s="6">
        <v>3743142</v>
      </c>
      <c r="H2403" s="7">
        <f t="shared" si="75"/>
        <v>4980.9046883899518</v>
      </c>
    </row>
    <row r="2404" spans="1:8" x14ac:dyDescent="0.4">
      <c r="A2404">
        <v>2399</v>
      </c>
      <c r="B2404" t="str">
        <f>VLOOKUP($C2404,regios!$B:$E,4,0)</f>
        <v>Upper middle income</v>
      </c>
      <c r="C2404" t="s">
        <v>33</v>
      </c>
      <c r="D2404" t="s">
        <v>237</v>
      </c>
      <c r="E2404" t="b">
        <f t="shared" si="74"/>
        <v>1</v>
      </c>
      <c r="F2404" s="6">
        <v>61762382327.931938</v>
      </c>
      <c r="G2404" s="6">
        <v>9461643</v>
      </c>
      <c r="H2404" s="7">
        <f t="shared" si="75"/>
        <v>6527.6593428786036</v>
      </c>
    </row>
    <row r="2405" spans="1:8" x14ac:dyDescent="0.4">
      <c r="A2405">
        <v>2400</v>
      </c>
      <c r="B2405" t="str">
        <f>VLOOKUP($C2405,regios!$B:$E,4,0)</f>
        <v>Upper middle income</v>
      </c>
      <c r="C2405" t="s">
        <v>34</v>
      </c>
      <c r="D2405" t="s">
        <v>237</v>
      </c>
      <c r="E2405" t="b">
        <f t="shared" si="74"/>
        <v>1</v>
      </c>
      <c r="F2405" s="6">
        <v>1818831938.1775701</v>
      </c>
      <c r="G2405" s="6">
        <v>329538</v>
      </c>
      <c r="H2405" s="7">
        <f t="shared" si="75"/>
        <v>5519.3390084833009</v>
      </c>
    </row>
    <row r="2406" spans="1:8" x14ac:dyDescent="0.4">
      <c r="A2406">
        <v>2401</v>
      </c>
      <c r="B2406" t="str">
        <f>VLOOKUP($C2406,regios!$B:$E,4,0)</f>
        <v>High income</v>
      </c>
      <c r="C2406" t="s">
        <v>35</v>
      </c>
      <c r="D2406" t="s">
        <v>237</v>
      </c>
      <c r="E2406" t="b">
        <f t="shared" si="74"/>
        <v>1</v>
      </c>
      <c r="F2406" s="6">
        <v>6312691000</v>
      </c>
      <c r="G2406" s="6">
        <v>64564</v>
      </c>
      <c r="H2406" s="7">
        <f t="shared" si="75"/>
        <v>97774.162071742772</v>
      </c>
    </row>
    <row r="2407" spans="1:8" x14ac:dyDescent="0.4">
      <c r="A2407">
        <v>2402</v>
      </c>
      <c r="B2407" t="str">
        <f>VLOOKUP($C2407,regios!$B:$E,4,0)</f>
        <v>Lower middle income</v>
      </c>
      <c r="C2407" t="s">
        <v>36</v>
      </c>
      <c r="D2407" t="s">
        <v>237</v>
      </c>
      <c r="E2407" t="b">
        <f t="shared" si="74"/>
        <v>1</v>
      </c>
      <c r="F2407" s="6">
        <v>23963164696.591961</v>
      </c>
      <c r="G2407" s="6">
        <v>10396246</v>
      </c>
      <c r="H2407" s="7">
        <f t="shared" si="75"/>
        <v>2304.9824616108508</v>
      </c>
    </row>
    <row r="2408" spans="1:8" x14ac:dyDescent="0.4">
      <c r="A2408">
        <v>2403</v>
      </c>
      <c r="B2408" t="str">
        <f>VLOOKUP($C2408,regios!$B:$E,4,0)</f>
        <v>Upper middle income</v>
      </c>
      <c r="C2408" t="s">
        <v>37</v>
      </c>
      <c r="D2408" t="s">
        <v>237</v>
      </c>
      <c r="E2408" t="b">
        <f t="shared" si="74"/>
        <v>1</v>
      </c>
      <c r="F2408" s="6">
        <v>2616156223977.4658</v>
      </c>
      <c r="G2408" s="6">
        <v>198185302</v>
      </c>
      <c r="H2408" s="7">
        <f t="shared" si="75"/>
        <v>13200.556234878941</v>
      </c>
    </row>
    <row r="2409" spans="1:8" x14ac:dyDescent="0.4">
      <c r="A2409">
        <v>2404</v>
      </c>
      <c r="B2409" t="str">
        <f>VLOOKUP($C2409,regios!$B:$E,4,0)</f>
        <v>High income</v>
      </c>
      <c r="C2409" t="s">
        <v>38</v>
      </c>
      <c r="D2409" t="s">
        <v>237</v>
      </c>
      <c r="E2409" t="b">
        <f t="shared" si="74"/>
        <v>1</v>
      </c>
      <c r="F2409" s="6">
        <v>4656400000</v>
      </c>
      <c r="G2409" s="6">
        <v>275486</v>
      </c>
      <c r="H2409" s="7">
        <f t="shared" si="75"/>
        <v>16902.492322658865</v>
      </c>
    </row>
    <row r="2410" spans="1:8" x14ac:dyDescent="0.4">
      <c r="A2410">
        <v>2405</v>
      </c>
      <c r="B2410" t="str">
        <f>VLOOKUP($C2410,regios!$B:$E,4,0)</f>
        <v>High income</v>
      </c>
      <c r="C2410" t="s">
        <v>39</v>
      </c>
      <c r="D2410" t="s">
        <v>237</v>
      </c>
      <c r="E2410" t="b">
        <f t="shared" si="74"/>
        <v>1</v>
      </c>
      <c r="F2410" s="6">
        <v>18525128526.376629</v>
      </c>
      <c r="G2410" s="6">
        <v>401506</v>
      </c>
      <c r="H2410" s="7">
        <f t="shared" si="75"/>
        <v>46139.107575918242</v>
      </c>
    </row>
    <row r="2411" spans="1:8" x14ac:dyDescent="0.4">
      <c r="A2411">
        <v>2406</v>
      </c>
      <c r="B2411" t="str">
        <f>VLOOKUP($C2411,regios!$B:$E,4,0)</f>
        <v>Lower middle income</v>
      </c>
      <c r="C2411" t="s">
        <v>40</v>
      </c>
      <c r="D2411" t="s">
        <v>237</v>
      </c>
      <c r="E2411" t="b">
        <f t="shared" si="74"/>
        <v>1</v>
      </c>
      <c r="F2411" s="6">
        <v>1777102573.239732</v>
      </c>
      <c r="G2411" s="6">
        <v>713331</v>
      </c>
      <c r="H2411" s="7">
        <f t="shared" si="75"/>
        <v>2491.2734386136758</v>
      </c>
    </row>
    <row r="2412" spans="1:8" x14ac:dyDescent="0.4">
      <c r="A2412">
        <v>2407</v>
      </c>
      <c r="B2412" t="str">
        <f>VLOOKUP($C2412,regios!$B:$E,4,0)</f>
        <v>Upper middle income</v>
      </c>
      <c r="C2412" t="s">
        <v>41</v>
      </c>
      <c r="D2412" t="s">
        <v>237</v>
      </c>
      <c r="E2412" t="b">
        <f t="shared" si="74"/>
        <v>1</v>
      </c>
      <c r="F2412" s="6">
        <v>15110643612.172911</v>
      </c>
      <c r="G2412" s="6">
        <v>2134037</v>
      </c>
      <c r="H2412" s="7">
        <f t="shared" si="75"/>
        <v>7080.778642625648</v>
      </c>
    </row>
    <row r="2413" spans="1:8" x14ac:dyDescent="0.4">
      <c r="A2413">
        <v>2408</v>
      </c>
      <c r="B2413" t="str">
        <f>VLOOKUP($C2413,regios!$B:$E,4,0)</f>
        <v>Low income</v>
      </c>
      <c r="C2413" t="s">
        <v>42</v>
      </c>
      <c r="D2413" t="s">
        <v>237</v>
      </c>
      <c r="E2413" t="b">
        <f t="shared" si="74"/>
        <v>1</v>
      </c>
      <c r="F2413" s="6">
        <v>2437982705.1209269</v>
      </c>
      <c r="G2413" s="6">
        <v>4732022</v>
      </c>
      <c r="H2413" s="7">
        <f t="shared" si="75"/>
        <v>515.20950348940198</v>
      </c>
    </row>
    <row r="2414" spans="1:8" x14ac:dyDescent="0.4">
      <c r="A2414">
        <v>2409</v>
      </c>
      <c r="B2414" t="str">
        <f>VLOOKUP($C2414,regios!$B:$E,4,0)</f>
        <v>High income</v>
      </c>
      <c r="C2414" t="s">
        <v>43</v>
      </c>
      <c r="D2414" t="s">
        <v>237</v>
      </c>
      <c r="E2414" t="b">
        <f t="shared" si="74"/>
        <v>1</v>
      </c>
      <c r="F2414" s="6">
        <v>1793326630174.519</v>
      </c>
      <c r="G2414" s="6">
        <v>34339328</v>
      </c>
      <c r="H2414" s="7">
        <f t="shared" si="75"/>
        <v>52223.696112356047</v>
      </c>
    </row>
    <row r="2415" spans="1:8" x14ac:dyDescent="0.4">
      <c r="A2415">
        <v>2410</v>
      </c>
      <c r="B2415" t="str">
        <f>VLOOKUP($C2415,regios!$B:$E,4,0)</f>
        <v>High income</v>
      </c>
      <c r="C2415" t="s">
        <v>44</v>
      </c>
      <c r="D2415" t="s">
        <v>237</v>
      </c>
      <c r="E2415" t="b">
        <f t="shared" si="74"/>
        <v>1</v>
      </c>
      <c r="F2415" s="6">
        <v>715888126682.39587</v>
      </c>
      <c r="G2415" s="6">
        <v>7912398</v>
      </c>
      <c r="H2415" s="7">
        <f t="shared" si="75"/>
        <v>90476.7589651577</v>
      </c>
    </row>
    <row r="2416" spans="1:8" x14ac:dyDescent="0.4">
      <c r="A2416">
        <v>2411</v>
      </c>
      <c r="B2416" t="str">
        <f>VLOOKUP($C2416,regios!$B:$E,4,0)</f>
        <v>High income</v>
      </c>
      <c r="C2416" t="s">
        <v>45</v>
      </c>
      <c r="D2416" t="s">
        <v>237</v>
      </c>
      <c r="E2416" t="b">
        <f t="shared" si="74"/>
        <v>0</v>
      </c>
      <c r="F2416" s="6" t="e">
        <v>#N/A</v>
      </c>
      <c r="G2416" s="6">
        <v>157819</v>
      </c>
      <c r="H2416" s="7" t="e">
        <f t="shared" si="75"/>
        <v>#N/A</v>
      </c>
    </row>
    <row r="2417" spans="1:8" x14ac:dyDescent="0.4">
      <c r="A2417">
        <v>2412</v>
      </c>
      <c r="B2417" t="str">
        <f>VLOOKUP($C2417,regios!$B:$E,4,0)</f>
        <v>High income</v>
      </c>
      <c r="C2417" t="s">
        <v>46</v>
      </c>
      <c r="D2417" t="s">
        <v>237</v>
      </c>
      <c r="E2417" t="b">
        <f t="shared" si="74"/>
        <v>1</v>
      </c>
      <c r="F2417" s="6">
        <v>251382574083.7406</v>
      </c>
      <c r="G2417" s="6">
        <v>17173573</v>
      </c>
      <c r="H2417" s="7">
        <f t="shared" si="75"/>
        <v>14637.75616662535</v>
      </c>
    </row>
    <row r="2418" spans="1:8" x14ac:dyDescent="0.4">
      <c r="A2418">
        <v>2413</v>
      </c>
      <c r="B2418" t="str">
        <f>VLOOKUP($C2418,regios!$B:$E,4,0)</f>
        <v>Upper middle income</v>
      </c>
      <c r="C2418" t="s">
        <v>47</v>
      </c>
      <c r="D2418" t="s">
        <v>237</v>
      </c>
      <c r="E2418" t="b">
        <f t="shared" si="74"/>
        <v>1</v>
      </c>
      <c r="F2418" s="6">
        <v>7551545703518.1357</v>
      </c>
      <c r="G2418" s="6">
        <v>1345035000</v>
      </c>
      <c r="H2418" s="7">
        <f t="shared" si="75"/>
        <v>5614.3860223103011</v>
      </c>
    </row>
    <row r="2419" spans="1:8" x14ac:dyDescent="0.4">
      <c r="A2419">
        <v>2414</v>
      </c>
      <c r="B2419" t="str">
        <f>VLOOKUP($C2419,regios!$B:$E,4,0)</f>
        <v>Lower middle income</v>
      </c>
      <c r="C2419" t="s">
        <v>48</v>
      </c>
      <c r="D2419" t="s">
        <v>237</v>
      </c>
      <c r="E2419" t="b">
        <f t="shared" si="74"/>
        <v>1</v>
      </c>
      <c r="F2419" s="6">
        <v>36693710823.199806</v>
      </c>
      <c r="G2419" s="6">
        <v>21562914</v>
      </c>
      <c r="H2419" s="7">
        <f t="shared" si="75"/>
        <v>1701.7046408105975</v>
      </c>
    </row>
    <row r="2420" spans="1:8" x14ac:dyDescent="0.4">
      <c r="A2420">
        <v>2415</v>
      </c>
      <c r="B2420" t="str">
        <f>VLOOKUP($C2420,regios!$B:$E,4,0)</f>
        <v>Lower middle income</v>
      </c>
      <c r="C2420" t="s">
        <v>49</v>
      </c>
      <c r="D2420" t="s">
        <v>237</v>
      </c>
      <c r="E2420" t="b">
        <f t="shared" si="74"/>
        <v>1</v>
      </c>
      <c r="F2420" s="6">
        <v>30630910495.21701</v>
      </c>
      <c r="G2420" s="6">
        <v>20448873</v>
      </c>
      <c r="H2420" s="7">
        <f t="shared" si="75"/>
        <v>1497.9265847666525</v>
      </c>
    </row>
    <row r="2421" spans="1:8" x14ac:dyDescent="0.4">
      <c r="A2421">
        <v>2416</v>
      </c>
      <c r="B2421" t="str">
        <f>VLOOKUP($C2421,regios!$B:$E,4,0)</f>
        <v>Low income</v>
      </c>
      <c r="C2421" t="s">
        <v>50</v>
      </c>
      <c r="D2421" t="s">
        <v>237</v>
      </c>
      <c r="E2421" t="b">
        <f t="shared" si="74"/>
        <v>1</v>
      </c>
      <c r="F2421" s="6">
        <v>25839749199.367081</v>
      </c>
      <c r="G2421" s="6">
        <v>68654269</v>
      </c>
      <c r="H2421" s="7">
        <f t="shared" si="75"/>
        <v>376.37498112997287</v>
      </c>
    </row>
    <row r="2422" spans="1:8" x14ac:dyDescent="0.4">
      <c r="A2422">
        <v>2417</v>
      </c>
      <c r="B2422" t="str">
        <f>VLOOKUP($C2422,regios!$B:$E,4,0)</f>
        <v>Lower middle income</v>
      </c>
      <c r="C2422" t="s">
        <v>51</v>
      </c>
      <c r="D2422" t="s">
        <v>237</v>
      </c>
      <c r="E2422" t="b">
        <f t="shared" si="74"/>
        <v>1</v>
      </c>
      <c r="F2422" s="6">
        <v>15655383576.651529</v>
      </c>
      <c r="G2422" s="6">
        <v>4584216</v>
      </c>
      <c r="H2422" s="7">
        <f t="shared" si="75"/>
        <v>3415.0623741663853</v>
      </c>
    </row>
    <row r="2423" spans="1:8" x14ac:dyDescent="0.4">
      <c r="A2423">
        <v>2418</v>
      </c>
      <c r="B2423" t="str">
        <f>VLOOKUP($C2423,regios!$B:$E,4,0)</f>
        <v>Upper middle income</v>
      </c>
      <c r="C2423" t="s">
        <v>52</v>
      </c>
      <c r="D2423" t="s">
        <v>237</v>
      </c>
      <c r="E2423" t="b">
        <f t="shared" si="74"/>
        <v>1</v>
      </c>
      <c r="F2423" s="6">
        <v>334966134865.29999</v>
      </c>
      <c r="G2423" s="6">
        <v>45308899</v>
      </c>
      <c r="H2423" s="7">
        <f t="shared" si="75"/>
        <v>7392.9435995630793</v>
      </c>
    </row>
    <row r="2424" spans="1:8" x14ac:dyDescent="0.4">
      <c r="A2424">
        <v>2419</v>
      </c>
      <c r="B2424" t="str">
        <f>VLOOKUP($C2424,regios!$B:$E,4,0)</f>
        <v>Lower middle income</v>
      </c>
      <c r="C2424" t="s">
        <v>53</v>
      </c>
      <c r="D2424" t="s">
        <v>237</v>
      </c>
      <c r="E2424" t="b">
        <f t="shared" si="74"/>
        <v>1</v>
      </c>
      <c r="F2424" s="6">
        <v>1023086272.696221</v>
      </c>
      <c r="G2424" s="6">
        <v>670071</v>
      </c>
      <c r="H2424" s="7">
        <f t="shared" si="75"/>
        <v>1526.8326381774782</v>
      </c>
    </row>
    <row r="2425" spans="1:8" x14ac:dyDescent="0.4">
      <c r="A2425">
        <v>2420</v>
      </c>
      <c r="B2425" t="str">
        <f>VLOOKUP($C2425,regios!$B:$E,4,0)</f>
        <v>Lower middle income</v>
      </c>
      <c r="C2425" t="s">
        <v>54</v>
      </c>
      <c r="D2425" t="s">
        <v>237</v>
      </c>
      <c r="E2425" t="b">
        <f t="shared" si="74"/>
        <v>1</v>
      </c>
      <c r="F2425" s="6">
        <v>2046817987.201086</v>
      </c>
      <c r="G2425" s="6">
        <v>527521</v>
      </c>
      <c r="H2425" s="7">
        <f t="shared" si="75"/>
        <v>3880.0692052090553</v>
      </c>
    </row>
    <row r="2426" spans="1:8" x14ac:dyDescent="0.4">
      <c r="A2426">
        <v>2421</v>
      </c>
      <c r="B2426" t="str">
        <f>VLOOKUP($C2426,regios!$B:$E,4,0)</f>
        <v>Upper middle income</v>
      </c>
      <c r="C2426" t="s">
        <v>55</v>
      </c>
      <c r="D2426" t="s">
        <v>237</v>
      </c>
      <c r="E2426" t="b">
        <f t="shared" si="74"/>
        <v>1</v>
      </c>
      <c r="F2426" s="6">
        <v>42762613699.952362</v>
      </c>
      <c r="G2426" s="6">
        <v>4679926</v>
      </c>
      <c r="H2426" s="7">
        <f t="shared" si="75"/>
        <v>9137.4551007756017</v>
      </c>
    </row>
    <row r="2427" spans="1:8" x14ac:dyDescent="0.4">
      <c r="A2427">
        <v>2422</v>
      </c>
      <c r="B2427" t="str">
        <f>VLOOKUP($C2427,regios!$B:$E,4,0)</f>
        <v>Upper middle income</v>
      </c>
      <c r="C2427" t="s">
        <v>56</v>
      </c>
      <c r="D2427" t="s">
        <v>237</v>
      </c>
      <c r="E2427" t="b">
        <f t="shared" si="74"/>
        <v>1</v>
      </c>
      <c r="F2427" s="6">
        <v>68990000000</v>
      </c>
      <c r="G2427" s="6">
        <v>11298710</v>
      </c>
      <c r="H2427" s="7">
        <f t="shared" si="75"/>
        <v>6106.0067919258036</v>
      </c>
    </row>
    <row r="2428" spans="1:8" x14ac:dyDescent="0.4">
      <c r="A2428">
        <v>2423</v>
      </c>
      <c r="B2428" t="str">
        <f>VLOOKUP($C2428,regios!$B:$E,4,0)</f>
        <v>High income</v>
      </c>
      <c r="C2428" t="s">
        <v>57</v>
      </c>
      <c r="D2428" t="s">
        <v>237</v>
      </c>
      <c r="E2428" t="b">
        <f t="shared" si="74"/>
        <v>1</v>
      </c>
      <c r="F2428" s="6">
        <v>2930092237.2716088</v>
      </c>
      <c r="G2428" s="6">
        <v>150831</v>
      </c>
      <c r="H2428" s="7">
        <f t="shared" si="75"/>
        <v>19426.326400220172</v>
      </c>
    </row>
    <row r="2429" spans="1:8" x14ac:dyDescent="0.4">
      <c r="A2429">
        <v>2424</v>
      </c>
      <c r="B2429" t="str">
        <f>VLOOKUP($C2429,regios!$B:$E,4,0)</f>
        <v>High income</v>
      </c>
      <c r="C2429" t="s">
        <v>58</v>
      </c>
      <c r="D2429" t="s">
        <v>237</v>
      </c>
      <c r="E2429" t="b">
        <f t="shared" si="74"/>
        <v>1</v>
      </c>
      <c r="F2429" s="6">
        <v>4186073104.292417</v>
      </c>
      <c r="G2429" s="6">
        <v>55492</v>
      </c>
      <c r="H2429" s="7">
        <f t="shared" si="75"/>
        <v>75435.614219931114</v>
      </c>
    </row>
    <row r="2430" spans="1:8" x14ac:dyDescent="0.4">
      <c r="A2430">
        <v>2425</v>
      </c>
      <c r="B2430" t="str">
        <f>VLOOKUP($C2430,regios!$B:$E,4,0)</f>
        <v>High income</v>
      </c>
      <c r="C2430" t="s">
        <v>59</v>
      </c>
      <c r="D2430" t="s">
        <v>237</v>
      </c>
      <c r="E2430" t="b">
        <f t="shared" si="74"/>
        <v>1</v>
      </c>
      <c r="F2430" s="6">
        <v>27564931919.47818</v>
      </c>
      <c r="G2430" s="6">
        <v>1145086</v>
      </c>
      <c r="H2430" s="7">
        <f t="shared" si="75"/>
        <v>24072.36829327944</v>
      </c>
    </row>
    <row r="2431" spans="1:8" x14ac:dyDescent="0.4">
      <c r="A2431">
        <v>2426</v>
      </c>
      <c r="B2431" t="str">
        <f>VLOOKUP($C2431,regios!$B:$E,4,0)</f>
        <v>High income</v>
      </c>
      <c r="C2431" t="s">
        <v>60</v>
      </c>
      <c r="D2431" t="s">
        <v>237</v>
      </c>
      <c r="E2431" t="b">
        <f t="shared" si="74"/>
        <v>1</v>
      </c>
      <c r="F2431" s="6">
        <v>229562733398.94751</v>
      </c>
      <c r="G2431" s="6">
        <v>10496088</v>
      </c>
      <c r="H2431" s="7">
        <f t="shared" si="75"/>
        <v>21871.266075412812</v>
      </c>
    </row>
    <row r="2432" spans="1:8" x14ac:dyDescent="0.4">
      <c r="A2432">
        <v>2427</v>
      </c>
      <c r="B2432" t="str">
        <f>VLOOKUP($C2432,regios!$B:$E,4,0)</f>
        <v>High income</v>
      </c>
      <c r="C2432" t="s">
        <v>61</v>
      </c>
      <c r="D2432" t="s">
        <v>237</v>
      </c>
      <c r="E2432" t="b">
        <f t="shared" si="74"/>
        <v>1</v>
      </c>
      <c r="F2432" s="6">
        <v>3749314991050.5908</v>
      </c>
      <c r="G2432" s="6">
        <v>80274983</v>
      </c>
      <c r="H2432" s="7">
        <f t="shared" si="75"/>
        <v>46705.895796335339</v>
      </c>
    </row>
    <row r="2433" spans="1:8" x14ac:dyDescent="0.4">
      <c r="A2433">
        <v>2428</v>
      </c>
      <c r="B2433" t="str">
        <f>VLOOKUP($C2433,regios!$B:$E,4,0)</f>
        <v>Lower middle income</v>
      </c>
      <c r="C2433" t="s">
        <v>62</v>
      </c>
      <c r="D2433" t="s">
        <v>237</v>
      </c>
      <c r="E2433" t="b">
        <f t="shared" si="74"/>
        <v>1</v>
      </c>
      <c r="F2433" s="6">
        <v>1239144501.775254</v>
      </c>
      <c r="G2433" s="6">
        <v>936811.00000000012</v>
      </c>
      <c r="H2433" s="7">
        <f t="shared" si="75"/>
        <v>1322.7262508395545</v>
      </c>
    </row>
    <row r="2434" spans="1:8" x14ac:dyDescent="0.4">
      <c r="A2434">
        <v>2429</v>
      </c>
      <c r="B2434" t="str">
        <f>VLOOKUP($C2434,regios!$B:$E,4,0)</f>
        <v>Upper middle income</v>
      </c>
      <c r="C2434" t="s">
        <v>63</v>
      </c>
      <c r="D2434" t="s">
        <v>237</v>
      </c>
      <c r="E2434" t="b">
        <f t="shared" si="74"/>
        <v>1</v>
      </c>
      <c r="F2434" s="6">
        <v>501025925.92592591</v>
      </c>
      <c r="G2434" s="6">
        <v>68742</v>
      </c>
      <c r="H2434" s="7">
        <f t="shared" si="75"/>
        <v>7288.4979477746638</v>
      </c>
    </row>
    <row r="2435" spans="1:8" x14ac:dyDescent="0.4">
      <c r="A2435">
        <v>2430</v>
      </c>
      <c r="B2435" t="str">
        <f>VLOOKUP($C2435,regios!$B:$E,4,0)</f>
        <v>High income</v>
      </c>
      <c r="C2435" t="s">
        <v>64</v>
      </c>
      <c r="D2435" t="s">
        <v>237</v>
      </c>
      <c r="E2435" t="b">
        <f t="shared" si="74"/>
        <v>1</v>
      </c>
      <c r="F2435" s="6">
        <v>344003137611.27118</v>
      </c>
      <c r="G2435" s="6">
        <v>5570572</v>
      </c>
      <c r="H2435" s="7">
        <f t="shared" si="75"/>
        <v>61753.647131976963</v>
      </c>
    </row>
    <row r="2436" spans="1:8" x14ac:dyDescent="0.4">
      <c r="A2436">
        <v>2431</v>
      </c>
      <c r="B2436" t="str">
        <f>VLOOKUP($C2436,regios!$B:$E,4,0)</f>
        <v>Upper middle income</v>
      </c>
      <c r="C2436" t="s">
        <v>65</v>
      </c>
      <c r="D2436" t="s">
        <v>237</v>
      </c>
      <c r="E2436" t="b">
        <f t="shared" si="74"/>
        <v>1</v>
      </c>
      <c r="F2436" s="6">
        <v>58029773599.455048</v>
      </c>
      <c r="G2436" s="6">
        <v>9903737</v>
      </c>
      <c r="H2436" s="7">
        <f t="shared" si="75"/>
        <v>5859.3815243129993</v>
      </c>
    </row>
    <row r="2437" spans="1:8" x14ac:dyDescent="0.4">
      <c r="A2437">
        <v>2432</v>
      </c>
      <c r="B2437" t="str">
        <f>VLOOKUP($C2437,regios!$B:$E,4,0)</f>
        <v>Lower middle income</v>
      </c>
      <c r="C2437" t="s">
        <v>66</v>
      </c>
      <c r="D2437" t="s">
        <v>237</v>
      </c>
      <c r="E2437" t="b">
        <f t="shared" si="74"/>
        <v>1</v>
      </c>
      <c r="F2437" s="6">
        <v>200013098817.24979</v>
      </c>
      <c r="G2437" s="6">
        <v>36543541</v>
      </c>
      <c r="H2437" s="7">
        <f t="shared" si="75"/>
        <v>5473.2818261166803</v>
      </c>
    </row>
    <row r="2438" spans="1:8" x14ac:dyDescent="0.4">
      <c r="A2438">
        <v>2433</v>
      </c>
      <c r="B2438" t="str">
        <f>VLOOKUP($C2438,regios!$B:$E,4,0)</f>
        <v>Upper middle income</v>
      </c>
      <c r="C2438" t="s">
        <v>67</v>
      </c>
      <c r="D2438" t="s">
        <v>237</v>
      </c>
      <c r="E2438" t="b">
        <f t="shared" si="74"/>
        <v>1</v>
      </c>
      <c r="F2438" s="6">
        <v>79276664000</v>
      </c>
      <c r="G2438" s="6">
        <v>15237728</v>
      </c>
      <c r="H2438" s="7">
        <f t="shared" si="75"/>
        <v>5202.6564590206626</v>
      </c>
    </row>
    <row r="2439" spans="1:8" x14ac:dyDescent="0.4">
      <c r="A2439">
        <v>2434</v>
      </c>
      <c r="B2439" t="str">
        <f>VLOOKUP($C2439,regios!$B:$E,4,0)</f>
        <v>Lower middle income</v>
      </c>
      <c r="C2439" t="s">
        <v>68</v>
      </c>
      <c r="D2439" t="s">
        <v>237</v>
      </c>
      <c r="E2439" t="b">
        <f t="shared" ref="E2439:E2502" si="76">NOT(ISERROR(F2439))</f>
        <v>1</v>
      </c>
      <c r="F2439" s="6">
        <v>235989672977.62479</v>
      </c>
      <c r="G2439" s="6">
        <v>89200054</v>
      </c>
      <c r="H2439" s="7">
        <f t="shared" ref="H2439:H2502" si="77">F2439/G2439</f>
        <v>2645.6225349104025</v>
      </c>
    </row>
    <row r="2440" spans="1:8" x14ac:dyDescent="0.4">
      <c r="A2440">
        <v>2435</v>
      </c>
      <c r="B2440" t="str">
        <f>VLOOKUP($C2440,regios!$B:$E,4,0)</f>
        <v>Low income</v>
      </c>
      <c r="C2440" t="s">
        <v>69</v>
      </c>
      <c r="D2440" t="s">
        <v>237</v>
      </c>
      <c r="E2440" t="b">
        <f t="shared" si="76"/>
        <v>1</v>
      </c>
      <c r="F2440" s="6">
        <v>2065001626.0162599</v>
      </c>
      <c r="G2440" s="6">
        <v>3207570</v>
      </c>
      <c r="H2440" s="7">
        <f t="shared" si="77"/>
        <v>643.79004231123872</v>
      </c>
    </row>
    <row r="2441" spans="1:8" x14ac:dyDescent="0.4">
      <c r="A2441">
        <v>2436</v>
      </c>
      <c r="B2441" t="str">
        <f>VLOOKUP($C2441,regios!$B:$E,4,0)</f>
        <v>High income</v>
      </c>
      <c r="C2441" t="s">
        <v>70</v>
      </c>
      <c r="D2441" t="s">
        <v>237</v>
      </c>
      <c r="E2441" t="b">
        <f t="shared" si="76"/>
        <v>1</v>
      </c>
      <c r="F2441" s="6">
        <v>1480710495710.1201</v>
      </c>
      <c r="G2441" s="6">
        <v>46742697</v>
      </c>
      <c r="H2441" s="7">
        <f t="shared" si="77"/>
        <v>31677.900308365181</v>
      </c>
    </row>
    <row r="2442" spans="1:8" x14ac:dyDescent="0.4">
      <c r="A2442">
        <v>2437</v>
      </c>
      <c r="B2442" t="str">
        <f>VLOOKUP($C2442,regios!$B:$E,4,0)</f>
        <v>High income</v>
      </c>
      <c r="C2442" t="s">
        <v>71</v>
      </c>
      <c r="D2442" t="s">
        <v>237</v>
      </c>
      <c r="E2442" t="b">
        <f t="shared" si="76"/>
        <v>1</v>
      </c>
      <c r="F2442" s="6">
        <v>23213994093.463081</v>
      </c>
      <c r="G2442" s="6">
        <v>1327439</v>
      </c>
      <c r="H2442" s="7">
        <f t="shared" si="77"/>
        <v>17487.804783092164</v>
      </c>
    </row>
    <row r="2443" spans="1:8" x14ac:dyDescent="0.4">
      <c r="A2443">
        <v>2438</v>
      </c>
      <c r="B2443" t="str">
        <f>VLOOKUP($C2443,regios!$B:$E,4,0)</f>
        <v>Low income</v>
      </c>
      <c r="C2443" t="s">
        <v>72</v>
      </c>
      <c r="D2443" t="s">
        <v>237</v>
      </c>
      <c r="E2443" t="b">
        <f t="shared" si="76"/>
        <v>1</v>
      </c>
      <c r="F2443" s="6">
        <v>31952763089.330021</v>
      </c>
      <c r="G2443" s="6">
        <v>91817929</v>
      </c>
      <c r="H2443" s="7">
        <f t="shared" si="77"/>
        <v>348.00134829146515</v>
      </c>
    </row>
    <row r="2444" spans="1:8" x14ac:dyDescent="0.4">
      <c r="A2444">
        <v>2439</v>
      </c>
      <c r="B2444" t="str">
        <f>VLOOKUP($C2444,regios!$B:$E,4,0)</f>
        <v>High income</v>
      </c>
      <c r="C2444" t="s">
        <v>73</v>
      </c>
      <c r="D2444" t="s">
        <v>237</v>
      </c>
      <c r="E2444" t="b">
        <f t="shared" si="76"/>
        <v>1</v>
      </c>
      <c r="F2444" s="6">
        <v>275604356167.31567</v>
      </c>
      <c r="G2444" s="6">
        <v>5388272</v>
      </c>
      <c r="H2444" s="7">
        <f t="shared" si="77"/>
        <v>51148.931636583242</v>
      </c>
    </row>
    <row r="2445" spans="1:8" x14ac:dyDescent="0.4">
      <c r="A2445">
        <v>2440</v>
      </c>
      <c r="B2445" t="str">
        <f>VLOOKUP($C2445,regios!$B:$E,4,0)</f>
        <v>Upper middle income</v>
      </c>
      <c r="C2445" t="s">
        <v>74</v>
      </c>
      <c r="D2445" t="s">
        <v>237</v>
      </c>
      <c r="E2445" t="b">
        <f t="shared" si="76"/>
        <v>1</v>
      </c>
      <c r="F2445" s="6">
        <v>3779411899.374835</v>
      </c>
      <c r="G2445" s="6">
        <v>908355</v>
      </c>
      <c r="H2445" s="7">
        <f t="shared" si="77"/>
        <v>4160.7211931181473</v>
      </c>
    </row>
    <row r="2446" spans="1:8" x14ac:dyDescent="0.4">
      <c r="A2446">
        <v>2441</v>
      </c>
      <c r="B2446" t="str">
        <f>VLOOKUP($C2446,regios!$B:$E,4,0)</f>
        <v>High income</v>
      </c>
      <c r="C2446" t="s">
        <v>75</v>
      </c>
      <c r="D2446" t="s">
        <v>237</v>
      </c>
      <c r="E2446" t="b">
        <f t="shared" si="76"/>
        <v>1</v>
      </c>
      <c r="F2446" s="6">
        <v>2865157541994.1689</v>
      </c>
      <c r="G2446" s="6">
        <v>65345233.000000007</v>
      </c>
      <c r="H2446" s="7">
        <f t="shared" si="77"/>
        <v>43846.466076479803</v>
      </c>
    </row>
    <row r="2447" spans="1:8" x14ac:dyDescent="0.4">
      <c r="A2447">
        <v>2442</v>
      </c>
      <c r="B2447" t="str">
        <f>VLOOKUP($C2447,regios!$B:$E,4,0)</f>
        <v>High income</v>
      </c>
      <c r="C2447" t="s">
        <v>76</v>
      </c>
      <c r="D2447" t="s">
        <v>237</v>
      </c>
      <c r="E2447" t="b">
        <f t="shared" si="76"/>
        <v>1</v>
      </c>
      <c r="F2447" s="6">
        <v>2505740669.2703948</v>
      </c>
      <c r="G2447" s="6">
        <v>48386</v>
      </c>
      <c r="H2447" s="7">
        <f t="shared" si="77"/>
        <v>51786.480991823977</v>
      </c>
    </row>
    <row r="2448" spans="1:8" x14ac:dyDescent="0.4">
      <c r="A2448">
        <v>2443</v>
      </c>
      <c r="B2448" t="str">
        <f>VLOOKUP($C2448,regios!$B:$E,4,0)</f>
        <v>Lower middle income</v>
      </c>
      <c r="C2448" t="s">
        <v>77</v>
      </c>
      <c r="D2448" t="s">
        <v>237</v>
      </c>
      <c r="E2448" t="b">
        <f t="shared" si="76"/>
        <v>1</v>
      </c>
      <c r="F2448" s="6">
        <v>311301600</v>
      </c>
      <c r="G2448" s="6">
        <v>107887</v>
      </c>
      <c r="H2448" s="7">
        <f t="shared" si="77"/>
        <v>2885.4412487139321</v>
      </c>
    </row>
    <row r="2449" spans="1:8" x14ac:dyDescent="0.4">
      <c r="A2449">
        <v>2444</v>
      </c>
      <c r="B2449" t="str">
        <f>VLOOKUP($C2449,regios!$B:$E,4,0)</f>
        <v>Upper middle income</v>
      </c>
      <c r="C2449" t="s">
        <v>78</v>
      </c>
      <c r="D2449" t="s">
        <v>237</v>
      </c>
      <c r="E2449" t="b">
        <f t="shared" si="76"/>
        <v>1</v>
      </c>
      <c r="F2449" s="6">
        <v>18210307743.581619</v>
      </c>
      <c r="G2449" s="6">
        <v>1772500</v>
      </c>
      <c r="H2449" s="7">
        <f t="shared" si="77"/>
        <v>10273.798444897951</v>
      </c>
    </row>
    <row r="2450" spans="1:8" x14ac:dyDescent="0.4">
      <c r="A2450">
        <v>2445</v>
      </c>
      <c r="B2450" t="str">
        <f>VLOOKUP($C2450,regios!$B:$E,4,0)</f>
        <v>High income</v>
      </c>
      <c r="C2450" t="s">
        <v>79</v>
      </c>
      <c r="D2450" t="s">
        <v>237</v>
      </c>
      <c r="E2450" t="b">
        <f t="shared" si="76"/>
        <v>1</v>
      </c>
      <c r="F2450" s="6">
        <v>2663805834828.0718</v>
      </c>
      <c r="G2450" s="6">
        <v>63258810</v>
      </c>
      <c r="H2450" s="7">
        <f t="shared" si="77"/>
        <v>42109.641879574905</v>
      </c>
    </row>
    <row r="2451" spans="1:8" x14ac:dyDescent="0.4">
      <c r="A2451">
        <v>2446</v>
      </c>
      <c r="B2451" t="str">
        <f>VLOOKUP($C2451,regios!$B:$E,4,0)</f>
        <v>Upper middle income</v>
      </c>
      <c r="C2451" t="s">
        <v>80</v>
      </c>
      <c r="D2451" t="s">
        <v>237</v>
      </c>
      <c r="E2451" t="b">
        <f t="shared" si="76"/>
        <v>1</v>
      </c>
      <c r="F2451" s="6">
        <v>15107486236.24736</v>
      </c>
      <c r="G2451" s="6">
        <v>3756441</v>
      </c>
      <c r="H2451" s="7">
        <f t="shared" si="77"/>
        <v>4021.7552295503538</v>
      </c>
    </row>
    <row r="2452" spans="1:8" x14ac:dyDescent="0.4">
      <c r="A2452">
        <v>2447</v>
      </c>
      <c r="B2452" t="str">
        <f>VLOOKUP($C2452,regios!$B:$E,4,0)</f>
        <v>Lower middle income</v>
      </c>
      <c r="C2452" t="s">
        <v>81</v>
      </c>
      <c r="D2452" t="s">
        <v>237</v>
      </c>
      <c r="E2452" t="b">
        <f t="shared" si="76"/>
        <v>1</v>
      </c>
      <c r="F2452" s="6">
        <v>39336668080.558983</v>
      </c>
      <c r="G2452" s="6">
        <v>26205941</v>
      </c>
      <c r="H2452" s="7">
        <f t="shared" si="77"/>
        <v>1501.0591712985611</v>
      </c>
    </row>
    <row r="2453" spans="1:8" x14ac:dyDescent="0.4">
      <c r="A2453">
        <v>2448</v>
      </c>
      <c r="B2453" t="str">
        <f>VLOOKUP($C2453,regios!$B:$E,4,0)</f>
        <v>High income</v>
      </c>
      <c r="C2453" t="s">
        <v>82</v>
      </c>
      <c r="D2453" t="s">
        <v>237</v>
      </c>
      <c r="E2453" t="b">
        <f t="shared" si="76"/>
        <v>0</v>
      </c>
      <c r="F2453" s="6" t="e">
        <v>#N/A</v>
      </c>
      <c r="G2453" s="6">
        <v>31701</v>
      </c>
      <c r="H2453" s="7" t="e">
        <f t="shared" si="77"/>
        <v>#N/A</v>
      </c>
    </row>
    <row r="2454" spans="1:8" x14ac:dyDescent="0.4">
      <c r="A2454">
        <v>2449</v>
      </c>
      <c r="B2454" t="str">
        <f>VLOOKUP($C2454,regios!$B:$E,4,0)</f>
        <v>Lower middle income</v>
      </c>
      <c r="C2454" t="s">
        <v>83</v>
      </c>
      <c r="D2454" t="s">
        <v>237</v>
      </c>
      <c r="E2454" t="b">
        <f t="shared" si="76"/>
        <v>1</v>
      </c>
      <c r="F2454" s="6">
        <v>6785137215.5573606</v>
      </c>
      <c r="G2454" s="6">
        <v>10527712</v>
      </c>
      <c r="H2454" s="7">
        <f t="shared" si="77"/>
        <v>644.50254865989507</v>
      </c>
    </row>
    <row r="2455" spans="1:8" x14ac:dyDescent="0.4">
      <c r="A2455">
        <v>2450</v>
      </c>
      <c r="B2455" t="str">
        <f>VLOOKUP($C2455,regios!$B:$E,4,0)</f>
        <v>Low income</v>
      </c>
      <c r="C2455" t="s">
        <v>84</v>
      </c>
      <c r="D2455" t="s">
        <v>237</v>
      </c>
      <c r="E2455" t="b">
        <f t="shared" si="76"/>
        <v>1</v>
      </c>
      <c r="F2455" s="6">
        <v>1409693596.935935</v>
      </c>
      <c r="G2455" s="6">
        <v>1998212</v>
      </c>
      <c r="H2455" s="7">
        <f t="shared" si="77"/>
        <v>705.47749534880938</v>
      </c>
    </row>
    <row r="2456" spans="1:8" x14ac:dyDescent="0.4">
      <c r="A2456">
        <v>2451</v>
      </c>
      <c r="B2456" t="str">
        <f>VLOOKUP($C2456,regios!$B:$E,4,0)</f>
        <v>Low income</v>
      </c>
      <c r="C2456" t="s">
        <v>85</v>
      </c>
      <c r="D2456" t="s">
        <v>237</v>
      </c>
      <c r="E2456" t="b">
        <f t="shared" si="76"/>
        <v>1</v>
      </c>
      <c r="F2456" s="6">
        <v>1099818591.9547889</v>
      </c>
      <c r="G2456" s="6">
        <v>1609017</v>
      </c>
      <c r="H2456" s="7">
        <f t="shared" si="77"/>
        <v>683.53447599048923</v>
      </c>
    </row>
    <row r="2457" spans="1:8" x14ac:dyDescent="0.4">
      <c r="A2457">
        <v>2452</v>
      </c>
      <c r="B2457" t="str">
        <f>VLOOKUP($C2457,regios!$B:$E,4,0)</f>
        <v>Upper middle income</v>
      </c>
      <c r="C2457" t="s">
        <v>86</v>
      </c>
      <c r="D2457" t="s">
        <v>237</v>
      </c>
      <c r="E2457" t="b">
        <f t="shared" si="76"/>
        <v>1</v>
      </c>
      <c r="F2457" s="6">
        <v>21357343668.944729</v>
      </c>
      <c r="G2457" s="6">
        <v>1144588</v>
      </c>
      <c r="H2457" s="7">
        <f t="shared" si="77"/>
        <v>18659.416024757142</v>
      </c>
    </row>
    <row r="2458" spans="1:8" x14ac:dyDescent="0.4">
      <c r="A2458">
        <v>2453</v>
      </c>
      <c r="B2458" t="str">
        <f>VLOOKUP($C2458,regios!$B:$E,4,0)</f>
        <v>High income</v>
      </c>
      <c r="C2458" t="s">
        <v>87</v>
      </c>
      <c r="D2458" t="s">
        <v>237</v>
      </c>
      <c r="E2458" t="b">
        <f t="shared" si="76"/>
        <v>1</v>
      </c>
      <c r="F2458" s="6">
        <v>282995942006.55701</v>
      </c>
      <c r="G2458" s="6">
        <v>11104899</v>
      </c>
      <c r="H2458" s="7">
        <f t="shared" si="77"/>
        <v>25483.882564493113</v>
      </c>
    </row>
    <row r="2459" spans="1:8" x14ac:dyDescent="0.4">
      <c r="A2459">
        <v>2454</v>
      </c>
      <c r="B2459" t="str">
        <f>VLOOKUP($C2459,regios!$B:$E,4,0)</f>
        <v>Upper middle income</v>
      </c>
      <c r="C2459" t="s">
        <v>88</v>
      </c>
      <c r="D2459" t="s">
        <v>237</v>
      </c>
      <c r="E2459" t="b">
        <f t="shared" si="76"/>
        <v>1</v>
      </c>
      <c r="F2459" s="6">
        <v>778655555.55555546</v>
      </c>
      <c r="G2459" s="6">
        <v>114918</v>
      </c>
      <c r="H2459" s="7">
        <f t="shared" si="77"/>
        <v>6775.7492782293066</v>
      </c>
    </row>
    <row r="2460" spans="1:8" x14ac:dyDescent="0.4">
      <c r="A2460">
        <v>2455</v>
      </c>
      <c r="B2460" t="str">
        <f>VLOOKUP($C2460,regios!$B:$E,4,0)</f>
        <v>High income</v>
      </c>
      <c r="C2460" t="s">
        <v>89</v>
      </c>
      <c r="D2460" t="s">
        <v>237</v>
      </c>
      <c r="E2460" t="b">
        <f t="shared" si="76"/>
        <v>1</v>
      </c>
      <c r="F2460" s="6">
        <v>2684461375.465847</v>
      </c>
      <c r="G2460" s="6">
        <v>56890</v>
      </c>
      <c r="H2460" s="7">
        <f t="shared" si="77"/>
        <v>47186.875996938776</v>
      </c>
    </row>
    <row r="2461" spans="1:8" x14ac:dyDescent="0.4">
      <c r="A2461">
        <v>2456</v>
      </c>
      <c r="B2461" t="str">
        <f>VLOOKUP($C2461,regios!$B:$E,4,0)</f>
        <v>Upper middle income</v>
      </c>
      <c r="C2461" t="s">
        <v>90</v>
      </c>
      <c r="D2461" t="s">
        <v>237</v>
      </c>
      <c r="E2461" t="b">
        <f t="shared" si="76"/>
        <v>1</v>
      </c>
      <c r="F2461" s="6">
        <v>46876006272.238693</v>
      </c>
      <c r="G2461" s="6">
        <v>14521515</v>
      </c>
      <c r="H2461" s="7">
        <f t="shared" si="77"/>
        <v>3228.0382778407552</v>
      </c>
    </row>
    <row r="2462" spans="1:8" x14ac:dyDescent="0.4">
      <c r="A2462">
        <v>2457</v>
      </c>
      <c r="B2462" t="str">
        <f>VLOOKUP($C2462,regios!$B:$E,4,0)</f>
        <v>High income</v>
      </c>
      <c r="C2462" t="s">
        <v>91</v>
      </c>
      <c r="D2462" t="s">
        <v>237</v>
      </c>
      <c r="E2462" t="b">
        <f t="shared" si="76"/>
        <v>1</v>
      </c>
      <c r="F2462" s="6">
        <v>4984000000</v>
      </c>
      <c r="G2462" s="6">
        <v>165649</v>
      </c>
      <c r="H2462" s="7">
        <f t="shared" si="77"/>
        <v>30087.715591401095</v>
      </c>
    </row>
    <row r="2463" spans="1:8" x14ac:dyDescent="0.4">
      <c r="A2463">
        <v>2458</v>
      </c>
      <c r="B2463" t="str">
        <f>VLOOKUP($C2463,regios!$B:$E,4,0)</f>
        <v>High income</v>
      </c>
      <c r="C2463" t="s">
        <v>92</v>
      </c>
      <c r="D2463" t="s">
        <v>237</v>
      </c>
      <c r="E2463" t="b">
        <f t="shared" si="76"/>
        <v>1</v>
      </c>
      <c r="F2463" s="6">
        <v>3691384317.521781</v>
      </c>
      <c r="G2463" s="6">
        <v>744230</v>
      </c>
      <c r="H2463" s="7">
        <f t="shared" si="77"/>
        <v>4960.0047263907409</v>
      </c>
    </row>
    <row r="2464" spans="1:8" x14ac:dyDescent="0.4">
      <c r="A2464">
        <v>2459</v>
      </c>
      <c r="B2464" t="str">
        <f>VLOOKUP($C2464,regios!$B:$E,4,0)</f>
        <v>High income</v>
      </c>
      <c r="C2464" t="s">
        <v>93</v>
      </c>
      <c r="D2464" t="s">
        <v>237</v>
      </c>
      <c r="E2464" t="b">
        <f t="shared" si="76"/>
        <v>1</v>
      </c>
      <c r="F2464" s="6">
        <v>248513617677.28671</v>
      </c>
      <c r="G2464" s="6">
        <v>7071600</v>
      </c>
      <c r="H2464" s="7">
        <f t="shared" si="77"/>
        <v>35142.487934454257</v>
      </c>
    </row>
    <row r="2465" spans="1:8" x14ac:dyDescent="0.4">
      <c r="A2465">
        <v>2460</v>
      </c>
      <c r="B2465" t="str">
        <f>VLOOKUP($C2465,regios!$B:$E,4,0)</f>
        <v>Lower middle income</v>
      </c>
      <c r="C2465" t="s">
        <v>94</v>
      </c>
      <c r="D2465" t="s">
        <v>237</v>
      </c>
      <c r="E2465" t="b">
        <f t="shared" si="76"/>
        <v>1</v>
      </c>
      <c r="F2465" s="6">
        <v>17710275685.407452</v>
      </c>
      <c r="G2465" s="6">
        <v>8622504</v>
      </c>
      <c r="H2465" s="7">
        <f t="shared" si="77"/>
        <v>2053.9596949340298</v>
      </c>
    </row>
    <row r="2466" spans="1:8" x14ac:dyDescent="0.4">
      <c r="A2466">
        <v>2461</v>
      </c>
      <c r="B2466" t="str">
        <f>VLOOKUP($C2466,regios!$B:$E,4,0)</f>
        <v>High income</v>
      </c>
      <c r="C2466" t="s">
        <v>95</v>
      </c>
      <c r="D2466" t="s">
        <v>237</v>
      </c>
      <c r="E2466" t="b">
        <f t="shared" si="76"/>
        <v>1</v>
      </c>
      <c r="F2466" s="6">
        <v>62736258335.35408</v>
      </c>
      <c r="G2466" s="6">
        <v>4280622</v>
      </c>
      <c r="H2466" s="7">
        <f t="shared" si="77"/>
        <v>14655.874388197342</v>
      </c>
    </row>
    <row r="2467" spans="1:8" x14ac:dyDescent="0.4">
      <c r="A2467">
        <v>2462</v>
      </c>
      <c r="B2467" t="str">
        <f>VLOOKUP($C2467,regios!$B:$E,4,0)</f>
        <v>Lower middle income</v>
      </c>
      <c r="C2467" t="s">
        <v>96</v>
      </c>
      <c r="D2467" t="s">
        <v>237</v>
      </c>
      <c r="E2467" t="b">
        <f t="shared" si="76"/>
        <v>1</v>
      </c>
      <c r="F2467" s="6">
        <v>13008746038.8867</v>
      </c>
      <c r="G2467" s="6">
        <v>9954312</v>
      </c>
      <c r="H2467" s="7">
        <f t="shared" si="77"/>
        <v>1306.8453187811172</v>
      </c>
    </row>
    <row r="2468" spans="1:8" x14ac:dyDescent="0.4">
      <c r="A2468">
        <v>2463</v>
      </c>
      <c r="B2468" t="str">
        <f>VLOOKUP($C2468,regios!$B:$E,4,0)</f>
        <v>High income</v>
      </c>
      <c r="C2468" t="s">
        <v>97</v>
      </c>
      <c r="D2468" t="s">
        <v>237</v>
      </c>
      <c r="E2468" t="b">
        <f t="shared" si="76"/>
        <v>1</v>
      </c>
      <c r="F2468" s="6">
        <v>141942264554.4751</v>
      </c>
      <c r="G2468" s="6">
        <v>9971727</v>
      </c>
      <c r="H2468" s="7">
        <f t="shared" si="77"/>
        <v>14234.471576936983</v>
      </c>
    </row>
    <row r="2469" spans="1:8" x14ac:dyDescent="0.4">
      <c r="A2469">
        <v>2464</v>
      </c>
      <c r="B2469" t="str">
        <f>VLOOKUP($C2469,regios!$B:$E,4,0)</f>
        <v>Upper middle income</v>
      </c>
      <c r="C2469" t="s">
        <v>98</v>
      </c>
      <c r="D2469" t="s">
        <v>237</v>
      </c>
      <c r="E2469" t="b">
        <f t="shared" si="76"/>
        <v>1</v>
      </c>
      <c r="F2469" s="6">
        <v>892969104563.17114</v>
      </c>
      <c r="G2469" s="6">
        <v>247099697</v>
      </c>
      <c r="H2469" s="7">
        <f t="shared" si="77"/>
        <v>3613.8008884857968</v>
      </c>
    </row>
    <row r="2470" spans="1:8" x14ac:dyDescent="0.4">
      <c r="A2470">
        <v>2465</v>
      </c>
      <c r="B2470" t="str">
        <f>VLOOKUP($C2470,regios!$B:$E,4,0)</f>
        <v>High income</v>
      </c>
      <c r="C2470" t="s">
        <v>99</v>
      </c>
      <c r="D2470" t="s">
        <v>237</v>
      </c>
      <c r="E2470" t="b">
        <f t="shared" si="76"/>
        <v>1</v>
      </c>
      <c r="F2470" s="6">
        <v>6565668780.7350483</v>
      </c>
      <c r="G2470" s="6">
        <v>84350</v>
      </c>
      <c r="H2470" s="7">
        <f t="shared" si="77"/>
        <v>77838.396926319489</v>
      </c>
    </row>
    <row r="2471" spans="1:8" x14ac:dyDescent="0.4">
      <c r="A2471">
        <v>2466</v>
      </c>
      <c r="B2471" t="str">
        <f>VLOOKUP($C2471,regios!$B:$E,4,0)</f>
        <v>Lower middle income</v>
      </c>
      <c r="C2471" t="s">
        <v>100</v>
      </c>
      <c r="D2471" t="s">
        <v>237</v>
      </c>
      <c r="E2471" t="b">
        <f t="shared" si="76"/>
        <v>1</v>
      </c>
      <c r="F2471" s="6">
        <v>1823051829900.8059</v>
      </c>
      <c r="G2471" s="6">
        <v>1257621191</v>
      </c>
      <c r="H2471" s="7">
        <f t="shared" si="77"/>
        <v>1449.6033010156282</v>
      </c>
    </row>
    <row r="2472" spans="1:8" x14ac:dyDescent="0.4">
      <c r="A2472">
        <v>2467</v>
      </c>
      <c r="B2472" t="str">
        <f>VLOOKUP($C2472,regios!$B:$E,4,0)</f>
        <v>High income</v>
      </c>
      <c r="C2472" t="s">
        <v>101</v>
      </c>
      <c r="D2472" t="s">
        <v>237</v>
      </c>
      <c r="E2472" t="b">
        <f t="shared" si="76"/>
        <v>1</v>
      </c>
      <c r="F2472" s="6">
        <v>239170638711.31369</v>
      </c>
      <c r="G2472" s="6">
        <v>4580084</v>
      </c>
      <c r="H2472" s="7">
        <f t="shared" si="77"/>
        <v>52219.705732758106</v>
      </c>
    </row>
    <row r="2473" spans="1:8" x14ac:dyDescent="0.4">
      <c r="A2473">
        <v>2468</v>
      </c>
      <c r="B2473" t="str">
        <f>VLOOKUP($C2473,regios!$B:$E,4,0)</f>
        <v>Lower middle income</v>
      </c>
      <c r="C2473" t="s">
        <v>102</v>
      </c>
      <c r="D2473" t="s">
        <v>237</v>
      </c>
      <c r="E2473" t="b">
        <f t="shared" si="76"/>
        <v>1</v>
      </c>
      <c r="F2473" s="6">
        <v>626133112195.92786</v>
      </c>
      <c r="G2473" s="6">
        <v>76342971</v>
      </c>
      <c r="H2473" s="7">
        <f t="shared" si="77"/>
        <v>8201.5816779769793</v>
      </c>
    </row>
    <row r="2474" spans="1:8" x14ac:dyDescent="0.4">
      <c r="A2474">
        <v>2469</v>
      </c>
      <c r="B2474" t="str">
        <f>VLOOKUP($C2474,regios!$B:$E,4,0)</f>
        <v>Upper middle income</v>
      </c>
      <c r="C2474" t="s">
        <v>103</v>
      </c>
      <c r="D2474" t="s">
        <v>237</v>
      </c>
      <c r="E2474" t="b">
        <f t="shared" si="76"/>
        <v>1</v>
      </c>
      <c r="F2474" s="6">
        <v>185749664444.44449</v>
      </c>
      <c r="G2474" s="6">
        <v>32378061</v>
      </c>
      <c r="H2474" s="7">
        <f t="shared" si="77"/>
        <v>5736.8989589723888</v>
      </c>
    </row>
    <row r="2475" spans="1:8" x14ac:dyDescent="0.4">
      <c r="A2475">
        <v>2470</v>
      </c>
      <c r="B2475" t="str">
        <f>VLOOKUP($C2475,regios!$B:$E,4,0)</f>
        <v>High income</v>
      </c>
      <c r="C2475" t="s">
        <v>104</v>
      </c>
      <c r="D2475" t="s">
        <v>237</v>
      </c>
      <c r="E2475" t="b">
        <f t="shared" si="76"/>
        <v>1</v>
      </c>
      <c r="F2475" s="6">
        <v>15221622925.93189</v>
      </c>
      <c r="G2475" s="6">
        <v>319014</v>
      </c>
      <c r="H2475" s="7">
        <f t="shared" si="77"/>
        <v>47714.592230848459</v>
      </c>
    </row>
    <row r="2476" spans="1:8" x14ac:dyDescent="0.4">
      <c r="A2476">
        <v>2471</v>
      </c>
      <c r="B2476" t="str">
        <f>VLOOKUP($C2476,regios!$B:$E,4,0)</f>
        <v>High income</v>
      </c>
      <c r="C2476" t="s">
        <v>105</v>
      </c>
      <c r="D2476" t="s">
        <v>237</v>
      </c>
      <c r="E2476" t="b">
        <f t="shared" si="76"/>
        <v>1</v>
      </c>
      <c r="F2476" s="6">
        <v>266791854430.89719</v>
      </c>
      <c r="G2476" s="6">
        <v>7765799.9999999991</v>
      </c>
      <c r="H2476" s="7">
        <f t="shared" si="77"/>
        <v>34354.716118223136</v>
      </c>
    </row>
    <row r="2477" spans="1:8" x14ac:dyDescent="0.4">
      <c r="A2477">
        <v>2472</v>
      </c>
      <c r="B2477" t="str">
        <f>VLOOKUP($C2477,regios!$B:$E,4,0)</f>
        <v>High income</v>
      </c>
      <c r="C2477" t="s">
        <v>106</v>
      </c>
      <c r="D2477" t="s">
        <v>237</v>
      </c>
      <c r="E2477" t="b">
        <f t="shared" si="76"/>
        <v>1</v>
      </c>
      <c r="F2477" s="6">
        <v>2294994296589.499</v>
      </c>
      <c r="G2477" s="6">
        <v>59379449</v>
      </c>
      <c r="H2477" s="7">
        <f t="shared" si="77"/>
        <v>38649.639483678926</v>
      </c>
    </row>
    <row r="2478" spans="1:8" x14ac:dyDescent="0.4">
      <c r="A2478">
        <v>2473</v>
      </c>
      <c r="B2478" t="str">
        <f>VLOOKUP($C2478,regios!$B:$E,4,0)</f>
        <v>Upper middle income</v>
      </c>
      <c r="C2478" t="s">
        <v>107</v>
      </c>
      <c r="D2478" t="s">
        <v>237</v>
      </c>
      <c r="E2478" t="b">
        <f t="shared" si="76"/>
        <v>1</v>
      </c>
      <c r="F2478" s="6">
        <v>14444661522.146339</v>
      </c>
      <c r="G2478" s="6">
        <v>2746169</v>
      </c>
      <c r="H2478" s="7">
        <f t="shared" si="77"/>
        <v>5259.9317529789096</v>
      </c>
    </row>
    <row r="2479" spans="1:8" x14ac:dyDescent="0.4">
      <c r="A2479">
        <v>2474</v>
      </c>
      <c r="B2479" t="str">
        <f>VLOOKUP($C2479,regios!$B:$E,4,0)</f>
        <v>Lower middle income</v>
      </c>
      <c r="C2479" t="s">
        <v>108</v>
      </c>
      <c r="D2479" t="s">
        <v>237</v>
      </c>
      <c r="E2479" t="b">
        <f t="shared" si="76"/>
        <v>1</v>
      </c>
      <c r="F2479" s="6">
        <v>29524149154.929581</v>
      </c>
      <c r="G2479" s="6">
        <v>7109979.9999999991</v>
      </c>
      <c r="H2479" s="7">
        <f t="shared" si="77"/>
        <v>4152.4939809858233</v>
      </c>
    </row>
    <row r="2480" spans="1:8" x14ac:dyDescent="0.4">
      <c r="A2480">
        <v>2475</v>
      </c>
      <c r="B2480" t="str">
        <f>VLOOKUP($C2480,regios!$B:$E,4,0)</f>
        <v>High income</v>
      </c>
      <c r="C2480" t="s">
        <v>109</v>
      </c>
      <c r="D2480" t="s">
        <v>237</v>
      </c>
      <c r="E2480" t="b">
        <f t="shared" si="76"/>
        <v>1</v>
      </c>
      <c r="F2480" s="6">
        <v>6233147172341.3486</v>
      </c>
      <c r="G2480" s="6">
        <v>127833000</v>
      </c>
      <c r="H2480" s="7">
        <f t="shared" si="77"/>
        <v>48760.078949421106</v>
      </c>
    </row>
    <row r="2481" spans="1:8" x14ac:dyDescent="0.4">
      <c r="A2481">
        <v>2476</v>
      </c>
      <c r="B2481" t="str">
        <f>VLOOKUP($C2481,regios!$B:$E,4,0)</f>
        <v>Upper middle income</v>
      </c>
      <c r="C2481" t="s">
        <v>110</v>
      </c>
      <c r="D2481" t="s">
        <v>237</v>
      </c>
      <c r="E2481" t="b">
        <f t="shared" si="76"/>
        <v>1</v>
      </c>
      <c r="F2481" s="6">
        <v>192626464617.0712</v>
      </c>
      <c r="G2481" s="6">
        <v>16557202</v>
      </c>
      <c r="H2481" s="7">
        <f t="shared" si="77"/>
        <v>11633.998583641802</v>
      </c>
    </row>
    <row r="2482" spans="1:8" x14ac:dyDescent="0.4">
      <c r="A2482">
        <v>2477</v>
      </c>
      <c r="B2482" t="str">
        <f>VLOOKUP($C2482,regios!$B:$E,4,0)</f>
        <v>Lower middle income</v>
      </c>
      <c r="C2482" t="s">
        <v>111</v>
      </c>
      <c r="D2482" t="s">
        <v>237</v>
      </c>
      <c r="E2482" t="b">
        <f t="shared" si="76"/>
        <v>1</v>
      </c>
      <c r="F2482" s="6">
        <v>46869473150.609993</v>
      </c>
      <c r="G2482" s="6">
        <v>42635144</v>
      </c>
      <c r="H2482" s="7">
        <f t="shared" si="77"/>
        <v>1099.3154649743881</v>
      </c>
    </row>
    <row r="2483" spans="1:8" x14ac:dyDescent="0.4">
      <c r="A2483">
        <v>2478</v>
      </c>
      <c r="B2483" t="str">
        <f>VLOOKUP($C2483,regios!$B:$E,4,0)</f>
        <v>Lower middle income</v>
      </c>
      <c r="C2483" t="s">
        <v>112</v>
      </c>
      <c r="D2483" t="s">
        <v>237</v>
      </c>
      <c r="E2483" t="b">
        <f t="shared" si="76"/>
        <v>1</v>
      </c>
      <c r="F2483" s="6">
        <v>6197765984.2846842</v>
      </c>
      <c r="G2483" s="6">
        <v>5514600</v>
      </c>
      <c r="H2483" s="7">
        <f t="shared" si="77"/>
        <v>1123.8831437066485</v>
      </c>
    </row>
    <row r="2484" spans="1:8" x14ac:dyDescent="0.4">
      <c r="A2484">
        <v>2479</v>
      </c>
      <c r="B2484" t="str">
        <f>VLOOKUP($C2484,regios!$B:$E,4,0)</f>
        <v>Lower middle income</v>
      </c>
      <c r="C2484" t="s">
        <v>113</v>
      </c>
      <c r="D2484" t="s">
        <v>237</v>
      </c>
      <c r="E2484" t="b">
        <f t="shared" si="76"/>
        <v>1</v>
      </c>
      <c r="F2484" s="6">
        <v>12829541141.06197</v>
      </c>
      <c r="G2484" s="6">
        <v>14573885</v>
      </c>
      <c r="H2484" s="7">
        <f t="shared" si="77"/>
        <v>880.31030442891301</v>
      </c>
    </row>
    <row r="2485" spans="1:8" x14ac:dyDescent="0.4">
      <c r="A2485">
        <v>2480</v>
      </c>
      <c r="B2485" t="str">
        <f>VLOOKUP($C2485,regios!$B:$E,4,0)</f>
        <v>Lower middle income</v>
      </c>
      <c r="C2485" t="s">
        <v>114</v>
      </c>
      <c r="D2485" t="s">
        <v>237</v>
      </c>
      <c r="E2485" t="b">
        <f t="shared" si="76"/>
        <v>1</v>
      </c>
      <c r="F2485" s="6">
        <v>180672702.31045431</v>
      </c>
      <c r="G2485" s="6">
        <v>109871</v>
      </c>
      <c r="H2485" s="7">
        <f t="shared" si="77"/>
        <v>1644.4075534986875</v>
      </c>
    </row>
    <row r="2486" spans="1:8" x14ac:dyDescent="0.4">
      <c r="A2486">
        <v>2481</v>
      </c>
      <c r="B2486" t="str">
        <f>VLOOKUP($C2486,regios!$B:$E,4,0)</f>
        <v>High income</v>
      </c>
      <c r="C2486" t="s">
        <v>115</v>
      </c>
      <c r="D2486" t="s">
        <v>237</v>
      </c>
      <c r="E2486" t="b">
        <f t="shared" si="76"/>
        <v>1</v>
      </c>
      <c r="F2486" s="6">
        <v>836092592.5925926</v>
      </c>
      <c r="G2486" s="6">
        <v>47581</v>
      </c>
      <c r="H2486" s="7">
        <f t="shared" si="77"/>
        <v>17571.984460028008</v>
      </c>
    </row>
    <row r="2487" spans="1:8" x14ac:dyDescent="0.4">
      <c r="A2487">
        <v>2482</v>
      </c>
      <c r="B2487" t="str">
        <f>VLOOKUP($C2487,regios!$B:$E,4,0)</f>
        <v>High income</v>
      </c>
      <c r="C2487" t="s">
        <v>116</v>
      </c>
      <c r="D2487" t="s">
        <v>237</v>
      </c>
      <c r="E2487" t="b">
        <f t="shared" si="76"/>
        <v>1</v>
      </c>
      <c r="F2487" s="6">
        <v>1253289537500.813</v>
      </c>
      <c r="G2487" s="6">
        <v>49936638</v>
      </c>
      <c r="H2487" s="7">
        <f t="shared" si="77"/>
        <v>25097.595426844975</v>
      </c>
    </row>
    <row r="2488" spans="1:8" x14ac:dyDescent="0.4">
      <c r="A2488">
        <v>2483</v>
      </c>
      <c r="B2488" t="str">
        <f>VLOOKUP($C2488,regios!$B:$E,4,0)</f>
        <v>High income</v>
      </c>
      <c r="C2488" t="s">
        <v>117</v>
      </c>
      <c r="D2488" t="s">
        <v>237</v>
      </c>
      <c r="E2488" t="b">
        <f t="shared" si="76"/>
        <v>1</v>
      </c>
      <c r="F2488" s="6">
        <v>154079839408.07089</v>
      </c>
      <c r="G2488" s="6">
        <v>3143825</v>
      </c>
      <c r="H2488" s="7">
        <f t="shared" si="77"/>
        <v>49010.310500129905</v>
      </c>
    </row>
    <row r="2489" spans="1:8" x14ac:dyDescent="0.4">
      <c r="A2489">
        <v>2484</v>
      </c>
      <c r="B2489" t="str">
        <f>VLOOKUP($C2489,regios!$B:$E,4,0)</f>
        <v>Lower middle income</v>
      </c>
      <c r="C2489" t="s">
        <v>118</v>
      </c>
      <c r="D2489" t="s">
        <v>237</v>
      </c>
      <c r="E2489" t="b">
        <f t="shared" si="76"/>
        <v>1</v>
      </c>
      <c r="F2489" s="6">
        <v>8750107401.5538177</v>
      </c>
      <c r="G2489" s="6">
        <v>6416327</v>
      </c>
      <c r="H2489" s="7">
        <f t="shared" si="77"/>
        <v>1363.725290427657</v>
      </c>
    </row>
    <row r="2490" spans="1:8" x14ac:dyDescent="0.4">
      <c r="A2490">
        <v>2485</v>
      </c>
      <c r="B2490" t="str">
        <f>VLOOKUP($C2490,regios!$B:$E,4,0)</f>
        <v>Lower middle income</v>
      </c>
      <c r="C2490" t="s">
        <v>119</v>
      </c>
      <c r="D2490" t="s">
        <v>237</v>
      </c>
      <c r="E2490" t="b">
        <f t="shared" si="76"/>
        <v>1</v>
      </c>
      <c r="F2490" s="6">
        <v>39927125961.525703</v>
      </c>
      <c r="G2490" s="6">
        <v>5045056</v>
      </c>
      <c r="H2490" s="7">
        <f t="shared" si="77"/>
        <v>7914.1095681644965</v>
      </c>
    </row>
    <row r="2491" spans="1:8" x14ac:dyDescent="0.4">
      <c r="A2491">
        <v>2486</v>
      </c>
      <c r="B2491" t="str">
        <f>VLOOKUP($C2491,regios!$B:$E,4,0)</f>
        <v>Low income</v>
      </c>
      <c r="C2491" t="s">
        <v>120</v>
      </c>
      <c r="D2491" t="s">
        <v>237</v>
      </c>
      <c r="E2491" t="b">
        <f t="shared" si="76"/>
        <v>1</v>
      </c>
      <c r="F2491" s="6">
        <v>2398000000</v>
      </c>
      <c r="G2491" s="6">
        <v>4181150</v>
      </c>
      <c r="H2491" s="7">
        <f t="shared" si="77"/>
        <v>573.52642215658375</v>
      </c>
    </row>
    <row r="2492" spans="1:8" x14ac:dyDescent="0.4">
      <c r="A2492">
        <v>2487</v>
      </c>
      <c r="B2492" t="str">
        <f>VLOOKUP($C2492,regios!$B:$E,4,0)</f>
        <v>Upper middle income</v>
      </c>
      <c r="C2492" t="s">
        <v>121</v>
      </c>
      <c r="D2492" t="s">
        <v>237</v>
      </c>
      <c r="E2492" t="b">
        <f t="shared" si="76"/>
        <v>1</v>
      </c>
      <c r="F2492" s="6">
        <v>48169243832.05027</v>
      </c>
      <c r="G2492" s="6">
        <v>6188132</v>
      </c>
      <c r="H2492" s="7">
        <f t="shared" si="77"/>
        <v>7784.1332137146183</v>
      </c>
    </row>
    <row r="2493" spans="1:8" x14ac:dyDescent="0.4">
      <c r="A2493">
        <v>2488</v>
      </c>
      <c r="B2493" t="str">
        <f>VLOOKUP($C2493,regios!$B:$E,4,0)</f>
        <v>Upper middle income</v>
      </c>
      <c r="C2493" t="s">
        <v>122</v>
      </c>
      <c r="D2493" t="s">
        <v>237</v>
      </c>
      <c r="E2493" t="b">
        <f t="shared" si="76"/>
        <v>1</v>
      </c>
      <c r="F2493" s="6">
        <v>1568370370.3703699</v>
      </c>
      <c r="G2493" s="6">
        <v>172145</v>
      </c>
      <c r="H2493" s="7">
        <f t="shared" si="77"/>
        <v>9110.7518102202794</v>
      </c>
    </row>
    <row r="2494" spans="1:8" x14ac:dyDescent="0.4">
      <c r="A2494">
        <v>2489</v>
      </c>
      <c r="B2494" t="str">
        <f>VLOOKUP($C2494,regios!$B:$E,4,0)</f>
        <v>High income</v>
      </c>
      <c r="C2494" t="s">
        <v>123</v>
      </c>
      <c r="D2494" t="s">
        <v>237</v>
      </c>
      <c r="E2494" t="b">
        <f t="shared" si="76"/>
        <v>1</v>
      </c>
      <c r="F2494" s="6">
        <v>5739706004.8961649</v>
      </c>
      <c r="G2494" s="6">
        <v>36189</v>
      </c>
      <c r="H2494" s="7">
        <f t="shared" si="77"/>
        <v>158603.60896670714</v>
      </c>
    </row>
    <row r="2495" spans="1:8" x14ac:dyDescent="0.4">
      <c r="A2495">
        <v>2490</v>
      </c>
      <c r="B2495" t="str">
        <f>VLOOKUP($C2495,regios!$B:$E,4,0)</f>
        <v>Lower middle income</v>
      </c>
      <c r="C2495" t="s">
        <v>124</v>
      </c>
      <c r="D2495" t="s">
        <v>237</v>
      </c>
      <c r="E2495" t="b">
        <f t="shared" si="76"/>
        <v>1</v>
      </c>
      <c r="F2495" s="6">
        <v>67753284043.928169</v>
      </c>
      <c r="G2495" s="6">
        <v>20859743</v>
      </c>
      <c r="H2495" s="7">
        <f t="shared" si="77"/>
        <v>3248.0402104631953</v>
      </c>
    </row>
    <row r="2496" spans="1:8" x14ac:dyDescent="0.4">
      <c r="A2496">
        <v>2491</v>
      </c>
      <c r="B2496" t="str">
        <f>VLOOKUP($C2496,regios!$B:$E,4,0)</f>
        <v>Lower middle income</v>
      </c>
      <c r="C2496" t="s">
        <v>125</v>
      </c>
      <c r="D2496" t="s">
        <v>237</v>
      </c>
      <c r="E2496" t="b">
        <f t="shared" si="76"/>
        <v>1</v>
      </c>
      <c r="F2496" s="6">
        <v>2579409619.967217</v>
      </c>
      <c r="G2496" s="6">
        <v>2037677</v>
      </c>
      <c r="H2496" s="7">
        <f t="shared" si="77"/>
        <v>1265.8579450851223</v>
      </c>
    </row>
    <row r="2497" spans="1:8" x14ac:dyDescent="0.4">
      <c r="A2497">
        <v>2492</v>
      </c>
      <c r="B2497" t="str">
        <f>VLOOKUP($C2497,regios!$B:$E,4,0)</f>
        <v>High income</v>
      </c>
      <c r="C2497" t="s">
        <v>126</v>
      </c>
      <c r="D2497" t="s">
        <v>237</v>
      </c>
      <c r="E2497" t="b">
        <f t="shared" si="76"/>
        <v>1</v>
      </c>
      <c r="F2497" s="6">
        <v>43535051482.386887</v>
      </c>
      <c r="G2497" s="6">
        <v>3028115</v>
      </c>
      <c r="H2497" s="7">
        <f t="shared" si="77"/>
        <v>14376.947864393158</v>
      </c>
    </row>
    <row r="2498" spans="1:8" x14ac:dyDescent="0.4">
      <c r="A2498">
        <v>2493</v>
      </c>
      <c r="B2498" t="str">
        <f>VLOOKUP($C2498,regios!$B:$E,4,0)</f>
        <v>High income</v>
      </c>
      <c r="C2498" t="s">
        <v>127</v>
      </c>
      <c r="D2498" t="s">
        <v>237</v>
      </c>
      <c r="E2498" t="b">
        <f t="shared" si="76"/>
        <v>1</v>
      </c>
      <c r="F2498" s="6">
        <v>61696281326.245247</v>
      </c>
      <c r="G2498" s="6">
        <v>518347.00000000012</v>
      </c>
      <c r="H2498" s="7">
        <f t="shared" si="77"/>
        <v>119025.05720346647</v>
      </c>
    </row>
    <row r="2499" spans="1:8" x14ac:dyDescent="0.4">
      <c r="A2499">
        <v>2494</v>
      </c>
      <c r="B2499" t="str">
        <f>VLOOKUP($C2499,regios!$B:$E,4,0)</f>
        <v>High income</v>
      </c>
      <c r="C2499" t="s">
        <v>128</v>
      </c>
      <c r="D2499" t="s">
        <v>237</v>
      </c>
      <c r="E2499" t="b">
        <f t="shared" si="76"/>
        <v>1</v>
      </c>
      <c r="F2499" s="6">
        <v>27474380566.265041</v>
      </c>
      <c r="G2499" s="6">
        <v>2059709</v>
      </c>
      <c r="H2499" s="7">
        <f t="shared" si="77"/>
        <v>13338.96223508517</v>
      </c>
    </row>
    <row r="2500" spans="1:8" x14ac:dyDescent="0.4">
      <c r="A2500">
        <v>2495</v>
      </c>
      <c r="B2500" t="str">
        <f>VLOOKUP($C2500,regios!$B:$E,4,0)</f>
        <v>High income</v>
      </c>
      <c r="C2500" t="s">
        <v>129</v>
      </c>
      <c r="D2500" t="s">
        <v>237</v>
      </c>
      <c r="E2500" t="b">
        <f t="shared" si="76"/>
        <v>1</v>
      </c>
      <c r="F2500" s="6">
        <v>36845888757.188637</v>
      </c>
      <c r="G2500" s="6">
        <v>571003</v>
      </c>
      <c r="H2500" s="7">
        <f t="shared" si="77"/>
        <v>64528.362823292759</v>
      </c>
    </row>
    <row r="2501" spans="1:8" x14ac:dyDescent="0.4">
      <c r="A2501">
        <v>2496</v>
      </c>
      <c r="B2501" t="str">
        <f>VLOOKUP($C2501,regios!$B:$E,4,0)</f>
        <v>High income</v>
      </c>
      <c r="C2501" t="s">
        <v>130</v>
      </c>
      <c r="D2501" t="s">
        <v>237</v>
      </c>
      <c r="E2501" t="b">
        <f t="shared" si="76"/>
        <v>1</v>
      </c>
      <c r="F2501" s="6">
        <v>775875748.52383173</v>
      </c>
      <c r="G2501" s="6">
        <v>36350</v>
      </c>
      <c r="H2501" s="7">
        <f t="shared" si="77"/>
        <v>21344.587304644614</v>
      </c>
    </row>
    <row r="2502" spans="1:8" x14ac:dyDescent="0.4">
      <c r="A2502">
        <v>2497</v>
      </c>
      <c r="B2502" t="str">
        <f>VLOOKUP($C2502,regios!$B:$E,4,0)</f>
        <v>Lower middle income</v>
      </c>
      <c r="C2502" t="s">
        <v>131</v>
      </c>
      <c r="D2502" t="s">
        <v>237</v>
      </c>
      <c r="E2502" t="b">
        <f t="shared" si="76"/>
        <v>1</v>
      </c>
      <c r="F2502" s="6">
        <v>110080631332.3754</v>
      </c>
      <c r="G2502" s="6">
        <v>32903699</v>
      </c>
      <c r="H2502" s="7">
        <f t="shared" si="77"/>
        <v>3345.5397015507406</v>
      </c>
    </row>
    <row r="2503" spans="1:8" x14ac:dyDescent="0.4">
      <c r="A2503">
        <v>2498</v>
      </c>
      <c r="B2503" t="str">
        <f>VLOOKUP($C2503,regios!$B:$E,4,0)</f>
        <v>High income</v>
      </c>
      <c r="C2503" t="s">
        <v>132</v>
      </c>
      <c r="D2503" t="s">
        <v>237</v>
      </c>
      <c r="E2503" t="b">
        <f t="shared" ref="E2503:E2566" si="78">NOT(ISERROR(F2503))</f>
        <v>1</v>
      </c>
      <c r="F2503" s="6">
        <v>6088689808.3834667</v>
      </c>
      <c r="G2503" s="6">
        <v>33945</v>
      </c>
      <c r="H2503" s="7">
        <f t="shared" ref="H2503:H2566" si="79">F2503/G2503</f>
        <v>179369.26818039379</v>
      </c>
    </row>
    <row r="2504" spans="1:8" x14ac:dyDescent="0.4">
      <c r="A2504">
        <v>2499</v>
      </c>
      <c r="B2504" t="str">
        <f>VLOOKUP($C2504,regios!$B:$E,4,0)</f>
        <v>Upper middle income</v>
      </c>
      <c r="C2504" t="s">
        <v>133</v>
      </c>
      <c r="D2504" t="s">
        <v>237</v>
      </c>
      <c r="E2504" t="b">
        <f t="shared" si="78"/>
        <v>1</v>
      </c>
      <c r="F2504" s="6">
        <v>8414352020.4944181</v>
      </c>
      <c r="G2504" s="6">
        <v>2860699</v>
      </c>
      <c r="H2504" s="7">
        <f t="shared" si="79"/>
        <v>2941.3622406602085</v>
      </c>
    </row>
    <row r="2505" spans="1:8" x14ac:dyDescent="0.4">
      <c r="A2505">
        <v>2500</v>
      </c>
      <c r="B2505" t="str">
        <f>VLOOKUP($C2505,regios!$B:$E,4,0)</f>
        <v>Low income</v>
      </c>
      <c r="C2505" t="s">
        <v>134</v>
      </c>
      <c r="D2505" t="s">
        <v>237</v>
      </c>
      <c r="E2505" t="b">
        <f t="shared" si="78"/>
        <v>1</v>
      </c>
      <c r="F2505" s="6">
        <v>11551819617.87402</v>
      </c>
      <c r="G2505" s="6">
        <v>22348158</v>
      </c>
      <c r="H2505" s="7">
        <f t="shared" si="79"/>
        <v>516.90253925509296</v>
      </c>
    </row>
    <row r="2506" spans="1:8" x14ac:dyDescent="0.4">
      <c r="A2506">
        <v>2501</v>
      </c>
      <c r="B2506" t="str">
        <f>VLOOKUP($C2506,regios!$B:$E,4,0)</f>
        <v>Upper middle income</v>
      </c>
      <c r="C2506" t="s">
        <v>135</v>
      </c>
      <c r="D2506" t="s">
        <v>237</v>
      </c>
      <c r="E2506" t="b">
        <f t="shared" si="78"/>
        <v>1</v>
      </c>
      <c r="F2506" s="6">
        <v>2774350237.7974191</v>
      </c>
      <c r="G2506" s="6">
        <v>374440</v>
      </c>
      <c r="H2506" s="7">
        <f t="shared" si="79"/>
        <v>7409.331903101749</v>
      </c>
    </row>
    <row r="2507" spans="1:8" x14ac:dyDescent="0.4">
      <c r="A2507">
        <v>2502</v>
      </c>
      <c r="B2507" t="str">
        <f>VLOOKUP($C2507,regios!$B:$E,4,0)</f>
        <v>Upper middle income</v>
      </c>
      <c r="C2507" t="s">
        <v>136</v>
      </c>
      <c r="D2507" t="s">
        <v>237</v>
      </c>
      <c r="E2507" t="b">
        <f t="shared" si="78"/>
        <v>1</v>
      </c>
      <c r="F2507" s="6">
        <v>1229013703255.771</v>
      </c>
      <c r="G2507" s="6">
        <v>114150481</v>
      </c>
      <c r="H2507" s="7">
        <f t="shared" si="79"/>
        <v>10766.609938820766</v>
      </c>
    </row>
    <row r="2508" spans="1:8" x14ac:dyDescent="0.4">
      <c r="A2508">
        <v>2503</v>
      </c>
      <c r="B2508" t="str">
        <f>VLOOKUP($C2508,regios!$B:$E,4,0)</f>
        <v>Upper middle income</v>
      </c>
      <c r="C2508" t="s">
        <v>137</v>
      </c>
      <c r="D2508" t="s">
        <v>237</v>
      </c>
      <c r="E2508" t="b">
        <f t="shared" si="78"/>
        <v>1</v>
      </c>
      <c r="F2508" s="6">
        <v>171567100</v>
      </c>
      <c r="G2508" s="6">
        <v>52971</v>
      </c>
      <c r="H2508" s="7">
        <f t="shared" si="79"/>
        <v>3238.8873157010439</v>
      </c>
    </row>
    <row r="2509" spans="1:8" x14ac:dyDescent="0.4">
      <c r="A2509">
        <v>2504</v>
      </c>
      <c r="B2509" t="str">
        <f>VLOOKUP($C2509,regios!$B:$E,4,0)</f>
        <v>Upper middle income</v>
      </c>
      <c r="C2509" t="s">
        <v>138</v>
      </c>
      <c r="D2509" t="s">
        <v>237</v>
      </c>
      <c r="E2509" t="b">
        <f t="shared" si="78"/>
        <v>1</v>
      </c>
      <c r="F2509" s="6">
        <v>10494626767.64451</v>
      </c>
      <c r="G2509" s="6">
        <v>2058539</v>
      </c>
      <c r="H2509" s="7">
        <f t="shared" si="79"/>
        <v>5098.0947009721503</v>
      </c>
    </row>
    <row r="2510" spans="1:8" x14ac:dyDescent="0.4">
      <c r="A2510">
        <v>2505</v>
      </c>
      <c r="B2510" t="str">
        <f>VLOOKUP($C2510,regios!$B:$E,4,0)</f>
        <v>Low income</v>
      </c>
      <c r="C2510" t="s">
        <v>139</v>
      </c>
      <c r="D2510" t="s">
        <v>237</v>
      </c>
      <c r="E2510" t="b">
        <f t="shared" si="78"/>
        <v>1</v>
      </c>
      <c r="F2510" s="6">
        <v>12995112690.2596</v>
      </c>
      <c r="G2510" s="6">
        <v>16039734</v>
      </c>
      <c r="H2510" s="7">
        <f t="shared" si="79"/>
        <v>810.18255603612874</v>
      </c>
    </row>
    <row r="2511" spans="1:8" x14ac:dyDescent="0.4">
      <c r="A2511">
        <v>2506</v>
      </c>
      <c r="B2511" t="str">
        <f>VLOOKUP($C2511,regios!$B:$E,4,0)</f>
        <v>High income</v>
      </c>
      <c r="C2511" t="s">
        <v>140</v>
      </c>
      <c r="D2511" t="s">
        <v>237</v>
      </c>
      <c r="E2511" t="b">
        <f t="shared" si="78"/>
        <v>1</v>
      </c>
      <c r="F2511" s="6">
        <v>9638728635.0142956</v>
      </c>
      <c r="G2511" s="6">
        <v>416268</v>
      </c>
      <c r="H2511" s="7">
        <f t="shared" si="79"/>
        <v>23155.103527089028</v>
      </c>
    </row>
    <row r="2512" spans="1:8" x14ac:dyDescent="0.4">
      <c r="A2512">
        <v>2507</v>
      </c>
      <c r="B2512" t="str">
        <f>VLOOKUP($C2512,regios!$B:$E,4,0)</f>
        <v>Lower middle income</v>
      </c>
      <c r="C2512" t="s">
        <v>141</v>
      </c>
      <c r="D2512" t="s">
        <v>237</v>
      </c>
      <c r="E2512" t="b">
        <f t="shared" si="78"/>
        <v>1</v>
      </c>
      <c r="F2512" s="6">
        <v>59977326085.990768</v>
      </c>
      <c r="G2512" s="6">
        <v>49794522</v>
      </c>
      <c r="H2512" s="7">
        <f t="shared" si="79"/>
        <v>1204.4964722422833</v>
      </c>
    </row>
    <row r="2513" spans="1:8" x14ac:dyDescent="0.4">
      <c r="A2513">
        <v>2508</v>
      </c>
      <c r="B2513" t="str">
        <f>VLOOKUP($C2513,regios!$B:$E,4,0)</f>
        <v>Upper middle income</v>
      </c>
      <c r="C2513" t="s">
        <v>142</v>
      </c>
      <c r="D2513" t="s">
        <v>237</v>
      </c>
      <c r="E2513" t="b">
        <f t="shared" si="78"/>
        <v>1</v>
      </c>
      <c r="F2513" s="6">
        <v>4544428421.4951267</v>
      </c>
      <c r="G2513" s="6">
        <v>620079</v>
      </c>
      <c r="H2513" s="7">
        <f t="shared" si="79"/>
        <v>7328.7894308549821</v>
      </c>
    </row>
    <row r="2514" spans="1:8" x14ac:dyDescent="0.4">
      <c r="A2514">
        <v>2509</v>
      </c>
      <c r="B2514" t="str">
        <f>VLOOKUP($C2514,regios!$B:$E,4,0)</f>
        <v>Lower middle income</v>
      </c>
      <c r="C2514" t="s">
        <v>143</v>
      </c>
      <c r="D2514" t="s">
        <v>237</v>
      </c>
      <c r="E2514" t="b">
        <f t="shared" si="78"/>
        <v>1</v>
      </c>
      <c r="F2514" s="6">
        <v>10409797377.857071</v>
      </c>
      <c r="G2514" s="6">
        <v>2743938</v>
      </c>
      <c r="H2514" s="7">
        <f t="shared" si="79"/>
        <v>3793.743655234583</v>
      </c>
    </row>
    <row r="2515" spans="1:8" x14ac:dyDescent="0.4">
      <c r="A2515">
        <v>2510</v>
      </c>
      <c r="B2515" t="str">
        <f>VLOOKUP($C2515,regios!$B:$E,4,0)</f>
        <v>High income</v>
      </c>
      <c r="C2515" t="s">
        <v>144</v>
      </c>
      <c r="D2515" t="s">
        <v>237</v>
      </c>
      <c r="E2515" t="b">
        <f t="shared" si="78"/>
        <v>1</v>
      </c>
      <c r="F2515" s="6">
        <v>729000000</v>
      </c>
      <c r="G2515" s="6">
        <v>52520.000000000007</v>
      </c>
      <c r="H2515" s="7">
        <f t="shared" si="79"/>
        <v>13880.426504188879</v>
      </c>
    </row>
    <row r="2516" spans="1:8" x14ac:dyDescent="0.4">
      <c r="A2516">
        <v>2511</v>
      </c>
      <c r="B2516" t="str">
        <f>VLOOKUP($C2516,regios!$B:$E,4,0)</f>
        <v>Low income</v>
      </c>
      <c r="C2516" t="s">
        <v>145</v>
      </c>
      <c r="D2516" t="s">
        <v>237</v>
      </c>
      <c r="E2516" t="b">
        <f t="shared" si="78"/>
        <v>1</v>
      </c>
      <c r="F2516" s="6">
        <v>14619279988.71596</v>
      </c>
      <c r="G2516" s="6">
        <v>23760421</v>
      </c>
      <c r="H2516" s="7">
        <f t="shared" si="79"/>
        <v>615.2786597811529</v>
      </c>
    </row>
    <row r="2517" spans="1:8" x14ac:dyDescent="0.4">
      <c r="A2517">
        <v>2512</v>
      </c>
      <c r="B2517" t="str">
        <f>VLOOKUP($C2517,regios!$B:$E,4,0)</f>
        <v>Lower middle income</v>
      </c>
      <c r="C2517" t="s">
        <v>146</v>
      </c>
      <c r="D2517" t="s">
        <v>237</v>
      </c>
      <c r="E2517" t="b">
        <f t="shared" si="78"/>
        <v>1</v>
      </c>
      <c r="F2517" s="6">
        <v>6764627745.9032993</v>
      </c>
      <c r="G2517" s="6">
        <v>3524249</v>
      </c>
      <c r="H2517" s="7">
        <f t="shared" si="79"/>
        <v>1919.4522707967851</v>
      </c>
    </row>
    <row r="2518" spans="1:8" x14ac:dyDescent="0.4">
      <c r="A2518">
        <v>2513</v>
      </c>
      <c r="B2518" t="str">
        <f>VLOOKUP($C2518,regios!$B:$E,4,0)</f>
        <v>Upper middle income</v>
      </c>
      <c r="C2518" t="s">
        <v>147</v>
      </c>
      <c r="D2518" t="s">
        <v>237</v>
      </c>
      <c r="E2518" t="b">
        <f t="shared" si="78"/>
        <v>1</v>
      </c>
      <c r="F2518" s="6">
        <v>11518413429.968349</v>
      </c>
      <c r="G2518" s="6">
        <v>1252404</v>
      </c>
      <c r="H2518" s="7">
        <f t="shared" si="79"/>
        <v>9197.0429908945916</v>
      </c>
    </row>
    <row r="2519" spans="1:8" x14ac:dyDescent="0.4">
      <c r="A2519">
        <v>2514</v>
      </c>
      <c r="B2519" t="str">
        <f>VLOOKUP($C2519,regios!$B:$E,4,0)</f>
        <v>Low income</v>
      </c>
      <c r="C2519" t="s">
        <v>148</v>
      </c>
      <c r="D2519" t="s">
        <v>237</v>
      </c>
      <c r="E2519" t="b">
        <f t="shared" si="78"/>
        <v>1</v>
      </c>
      <c r="F2519" s="6">
        <v>11648142958.36515</v>
      </c>
      <c r="G2519" s="6">
        <v>15146094</v>
      </c>
      <c r="H2519" s="7">
        <f t="shared" si="79"/>
        <v>769.05259919588184</v>
      </c>
    </row>
    <row r="2520" spans="1:8" x14ac:dyDescent="0.4">
      <c r="A2520">
        <v>2515</v>
      </c>
      <c r="B2520" t="str">
        <f>VLOOKUP($C2520,regios!$B:$E,4,0)</f>
        <v>Upper middle income</v>
      </c>
      <c r="C2520" t="s">
        <v>149</v>
      </c>
      <c r="D2520" t="s">
        <v>237</v>
      </c>
      <c r="E2520" t="b">
        <f t="shared" si="78"/>
        <v>1</v>
      </c>
      <c r="F2520" s="6">
        <v>297951668674.83472</v>
      </c>
      <c r="G2520" s="6">
        <v>29184133</v>
      </c>
      <c r="H2520" s="7">
        <f t="shared" si="79"/>
        <v>10209.371944502676</v>
      </c>
    </row>
    <row r="2521" spans="1:8" x14ac:dyDescent="0.4">
      <c r="A2521">
        <v>2516</v>
      </c>
      <c r="B2521" t="str">
        <f>VLOOKUP($C2521,regios!$B:$E,4,0)</f>
        <v>Upper middle income</v>
      </c>
      <c r="C2521" t="s">
        <v>150</v>
      </c>
      <c r="D2521" t="s">
        <v>237</v>
      </c>
      <c r="E2521" t="b">
        <f t="shared" si="78"/>
        <v>1</v>
      </c>
      <c r="F2521" s="6">
        <v>12523359440.54986</v>
      </c>
      <c r="G2521" s="6">
        <v>2132340</v>
      </c>
      <c r="H2521" s="7">
        <f t="shared" si="79"/>
        <v>5873.0593810320397</v>
      </c>
    </row>
    <row r="2522" spans="1:8" x14ac:dyDescent="0.4">
      <c r="A2522">
        <v>2517</v>
      </c>
      <c r="B2522" t="str">
        <f>VLOOKUP($C2522,regios!$B:$E,4,0)</f>
        <v>High income</v>
      </c>
      <c r="C2522" t="s">
        <v>151</v>
      </c>
      <c r="D2522" t="s">
        <v>237</v>
      </c>
      <c r="E2522" t="b">
        <f t="shared" si="78"/>
        <v>1</v>
      </c>
      <c r="F2522" s="6">
        <v>10351448004.767361</v>
      </c>
      <c r="G2522" s="6">
        <v>254350</v>
      </c>
      <c r="H2522" s="7">
        <f t="shared" si="79"/>
        <v>40697.652859317321</v>
      </c>
    </row>
    <row r="2523" spans="1:8" x14ac:dyDescent="0.4">
      <c r="A2523">
        <v>2518</v>
      </c>
      <c r="B2523" t="str">
        <f>VLOOKUP($C2523,regios!$B:$E,4,0)</f>
        <v>Low income</v>
      </c>
      <c r="C2523" t="s">
        <v>152</v>
      </c>
      <c r="D2523" t="s">
        <v>237</v>
      </c>
      <c r="E2523" t="b">
        <f t="shared" si="78"/>
        <v>1</v>
      </c>
      <c r="F2523" s="6">
        <v>8772950777.7917633</v>
      </c>
      <c r="G2523" s="6">
        <v>17283112</v>
      </c>
      <c r="H2523" s="7">
        <f t="shared" si="79"/>
        <v>507.60249530245267</v>
      </c>
    </row>
    <row r="2524" spans="1:8" x14ac:dyDescent="0.4">
      <c r="A2524">
        <v>2519</v>
      </c>
      <c r="B2524" t="str">
        <f>VLOOKUP($C2524,regios!$B:$E,4,0)</f>
        <v>Lower middle income</v>
      </c>
      <c r="C2524" t="s">
        <v>153</v>
      </c>
      <c r="D2524" t="s">
        <v>237</v>
      </c>
      <c r="E2524" t="b">
        <f t="shared" si="78"/>
        <v>1</v>
      </c>
      <c r="F2524" s="6">
        <v>414466676831.15973</v>
      </c>
      <c r="G2524" s="6">
        <v>165463745</v>
      </c>
      <c r="H2524" s="7">
        <f t="shared" si="79"/>
        <v>2504.8791010451246</v>
      </c>
    </row>
    <row r="2525" spans="1:8" x14ac:dyDescent="0.4">
      <c r="A2525">
        <v>2520</v>
      </c>
      <c r="B2525" t="str">
        <f>VLOOKUP($C2525,regios!$B:$E,4,0)</f>
        <v>Lower middle income</v>
      </c>
      <c r="C2525" t="s">
        <v>154</v>
      </c>
      <c r="D2525" t="s">
        <v>237</v>
      </c>
      <c r="E2525" t="b">
        <f t="shared" si="78"/>
        <v>1</v>
      </c>
      <c r="F2525" s="6">
        <v>9774319976.7787323</v>
      </c>
      <c r="G2525" s="6">
        <v>5942553</v>
      </c>
      <c r="H2525" s="7">
        <f t="shared" si="79"/>
        <v>1644.8014812453052</v>
      </c>
    </row>
    <row r="2526" spans="1:8" x14ac:dyDescent="0.4">
      <c r="A2526">
        <v>2521</v>
      </c>
      <c r="B2526" t="str">
        <f>VLOOKUP($C2526,regios!$B:$E,4,0)</f>
        <v>High income</v>
      </c>
      <c r="C2526" t="s">
        <v>155</v>
      </c>
      <c r="D2526" t="s">
        <v>237</v>
      </c>
      <c r="E2526" t="b">
        <f t="shared" si="78"/>
        <v>1</v>
      </c>
      <c r="F2526" s="6">
        <v>905270626332.68677</v>
      </c>
      <c r="G2526" s="6">
        <v>16693074</v>
      </c>
      <c r="H2526" s="7">
        <f t="shared" si="79"/>
        <v>54230.312902985199</v>
      </c>
    </row>
    <row r="2527" spans="1:8" x14ac:dyDescent="0.4">
      <c r="A2527">
        <v>2522</v>
      </c>
      <c r="B2527" t="str">
        <f>VLOOKUP($C2527,regios!$B:$E,4,0)</f>
        <v>High income</v>
      </c>
      <c r="C2527" t="s">
        <v>156</v>
      </c>
      <c r="D2527" t="s">
        <v>237</v>
      </c>
      <c r="E2527" t="b">
        <f t="shared" si="78"/>
        <v>1</v>
      </c>
      <c r="F2527" s="6">
        <v>501360549669.40381</v>
      </c>
      <c r="G2527" s="6">
        <v>4953088</v>
      </c>
      <c r="H2527" s="7">
        <f t="shared" si="79"/>
        <v>101221.81347664402</v>
      </c>
    </row>
    <row r="2528" spans="1:8" x14ac:dyDescent="0.4">
      <c r="A2528">
        <v>2523</v>
      </c>
      <c r="B2528" t="str">
        <f>VLOOKUP($C2528,regios!$B:$E,4,0)</f>
        <v>Lower middle income</v>
      </c>
      <c r="C2528" t="s">
        <v>157</v>
      </c>
      <c r="D2528" t="s">
        <v>237</v>
      </c>
      <c r="E2528" t="b">
        <f t="shared" si="78"/>
        <v>1</v>
      </c>
      <c r="F2528" s="6">
        <v>21573872273.83754</v>
      </c>
      <c r="G2528" s="6">
        <v>27266399</v>
      </c>
      <c r="H2528" s="7">
        <f t="shared" si="79"/>
        <v>791.22557671944651</v>
      </c>
    </row>
    <row r="2529" spans="1:8" x14ac:dyDescent="0.4">
      <c r="A2529">
        <v>2524</v>
      </c>
      <c r="B2529" t="str">
        <f>VLOOKUP($C2529,regios!$B:$E,4,0)</f>
        <v>High income</v>
      </c>
      <c r="C2529" t="s">
        <v>158</v>
      </c>
      <c r="D2529" t="s">
        <v>237</v>
      </c>
      <c r="E2529" t="b">
        <f t="shared" si="78"/>
        <v>1</v>
      </c>
      <c r="F2529" s="6">
        <v>65071879.778716177</v>
      </c>
      <c r="G2529" s="6">
        <v>10283</v>
      </c>
      <c r="H2529" s="7">
        <f t="shared" si="79"/>
        <v>6328.1026722470269</v>
      </c>
    </row>
    <row r="2530" spans="1:8" x14ac:dyDescent="0.4">
      <c r="A2530">
        <v>2525</v>
      </c>
      <c r="B2530" t="str">
        <f>VLOOKUP($C2530,regios!$B:$E,4,0)</f>
        <v>High income</v>
      </c>
      <c r="C2530" t="s">
        <v>159</v>
      </c>
      <c r="D2530" t="s">
        <v>237</v>
      </c>
      <c r="E2530" t="b">
        <f t="shared" si="78"/>
        <v>1</v>
      </c>
      <c r="F2530" s="6">
        <v>168291357111.73911</v>
      </c>
      <c r="G2530" s="6">
        <v>4384000</v>
      </c>
      <c r="H2530" s="7">
        <f t="shared" si="79"/>
        <v>38387.627078407641</v>
      </c>
    </row>
    <row r="2531" spans="1:8" x14ac:dyDescent="0.4">
      <c r="A2531">
        <v>2526</v>
      </c>
      <c r="B2531" t="str">
        <f>VLOOKUP($C2531,regios!$B:$E,4,0)</f>
        <v>High income</v>
      </c>
      <c r="C2531" t="s">
        <v>160</v>
      </c>
      <c r="D2531" t="s">
        <v>237</v>
      </c>
      <c r="E2531" t="b">
        <f t="shared" si="78"/>
        <v>1</v>
      </c>
      <c r="F2531" s="6">
        <v>77497529258.777634</v>
      </c>
      <c r="G2531" s="6">
        <v>3206870</v>
      </c>
      <c r="H2531" s="7">
        <f t="shared" si="79"/>
        <v>24166.096305362436</v>
      </c>
    </row>
    <row r="2532" spans="1:8" x14ac:dyDescent="0.4">
      <c r="A2532">
        <v>2527</v>
      </c>
      <c r="B2532" t="str">
        <f>VLOOKUP($C2532,regios!$B:$E,4,0)</f>
        <v>Lower middle income</v>
      </c>
      <c r="C2532" t="s">
        <v>161</v>
      </c>
      <c r="D2532" t="s">
        <v>237</v>
      </c>
      <c r="E2532" t="b">
        <f t="shared" si="78"/>
        <v>1</v>
      </c>
      <c r="F2532" s="6">
        <v>230586581059.66541</v>
      </c>
      <c r="G2532" s="6">
        <v>198602738</v>
      </c>
      <c r="H2532" s="7">
        <f t="shared" si="79"/>
        <v>1161.0443208475072</v>
      </c>
    </row>
    <row r="2533" spans="1:8" x14ac:dyDescent="0.4">
      <c r="A2533">
        <v>2528</v>
      </c>
      <c r="B2533" t="str">
        <f>VLOOKUP($C2533,regios!$B:$E,4,0)</f>
        <v>High income</v>
      </c>
      <c r="C2533" t="s">
        <v>162</v>
      </c>
      <c r="D2533" t="s">
        <v>237</v>
      </c>
      <c r="E2533" t="b">
        <f t="shared" si="78"/>
        <v>1</v>
      </c>
      <c r="F2533" s="6">
        <v>34686224300</v>
      </c>
      <c r="G2533" s="6">
        <v>3688674</v>
      </c>
      <c r="H2533" s="7">
        <f t="shared" si="79"/>
        <v>9403.43990821634</v>
      </c>
    </row>
    <row r="2534" spans="1:8" x14ac:dyDescent="0.4">
      <c r="A2534">
        <v>2529</v>
      </c>
      <c r="B2534" t="str">
        <f>VLOOKUP($C2534,regios!$B:$E,4,0)</f>
        <v>Upper middle income</v>
      </c>
      <c r="C2534" t="s">
        <v>163</v>
      </c>
      <c r="D2534" t="s">
        <v>237</v>
      </c>
      <c r="E2534" t="b">
        <f t="shared" si="78"/>
        <v>1</v>
      </c>
      <c r="F2534" s="6">
        <v>171761737046.58511</v>
      </c>
      <c r="G2534" s="6">
        <v>29477721</v>
      </c>
      <c r="H2534" s="7">
        <f t="shared" si="79"/>
        <v>5826.8323065607792</v>
      </c>
    </row>
    <row r="2535" spans="1:8" x14ac:dyDescent="0.4">
      <c r="A2535">
        <v>2530</v>
      </c>
      <c r="B2535" t="str">
        <f>VLOOKUP($C2535,regios!$B:$E,4,0)</f>
        <v>Lower middle income</v>
      </c>
      <c r="C2535" t="s">
        <v>164</v>
      </c>
      <c r="D2535" t="s">
        <v>237</v>
      </c>
      <c r="E2535" t="b">
        <f t="shared" si="78"/>
        <v>1</v>
      </c>
      <c r="F2535" s="6">
        <v>234216730295.93771</v>
      </c>
      <c r="G2535" s="6">
        <v>96337913</v>
      </c>
      <c r="H2535" s="7">
        <f t="shared" si="79"/>
        <v>2431.1999606628151</v>
      </c>
    </row>
    <row r="2536" spans="1:8" x14ac:dyDescent="0.4">
      <c r="A2536">
        <v>2531</v>
      </c>
      <c r="B2536" t="str">
        <f>VLOOKUP($C2536,regios!$B:$E,4,0)</f>
        <v>Upper middle income</v>
      </c>
      <c r="C2536" t="s">
        <v>165</v>
      </c>
      <c r="D2536" t="s">
        <v>237</v>
      </c>
      <c r="E2536" t="b">
        <f t="shared" si="78"/>
        <v>1</v>
      </c>
      <c r="F2536" s="6">
        <v>196911100</v>
      </c>
      <c r="G2536" s="6">
        <v>18240</v>
      </c>
      <c r="H2536" s="7">
        <f t="shared" si="79"/>
        <v>10795.564692982456</v>
      </c>
    </row>
    <row r="2537" spans="1:8" x14ac:dyDescent="0.4">
      <c r="A2537">
        <v>2532</v>
      </c>
      <c r="B2537" t="str">
        <f>VLOOKUP($C2537,regios!$B:$E,4,0)</f>
        <v>Lower middle income</v>
      </c>
      <c r="C2537" t="s">
        <v>166</v>
      </c>
      <c r="D2537" t="s">
        <v>237</v>
      </c>
      <c r="E2537" t="b">
        <f t="shared" si="78"/>
        <v>1</v>
      </c>
      <c r="F2537" s="6">
        <v>17985138065.8549</v>
      </c>
      <c r="G2537" s="6">
        <v>7806636.9999999991</v>
      </c>
      <c r="H2537" s="7">
        <f t="shared" si="79"/>
        <v>2303.8266113634977</v>
      </c>
    </row>
    <row r="2538" spans="1:8" x14ac:dyDescent="0.4">
      <c r="A2538">
        <v>2533</v>
      </c>
      <c r="B2538" t="str">
        <f>VLOOKUP($C2538,regios!$B:$E,4,0)</f>
        <v>High income</v>
      </c>
      <c r="C2538" t="s">
        <v>167</v>
      </c>
      <c r="D2538" t="s">
        <v>237</v>
      </c>
      <c r="E2538" t="b">
        <f t="shared" si="78"/>
        <v>1</v>
      </c>
      <c r="F2538" s="6">
        <v>524374183218.30878</v>
      </c>
      <c r="G2538" s="6">
        <v>38063255</v>
      </c>
      <c r="H2538" s="7">
        <f t="shared" si="79"/>
        <v>13776.388362432714</v>
      </c>
    </row>
    <row r="2539" spans="1:8" x14ac:dyDescent="0.4">
      <c r="A2539">
        <v>2534</v>
      </c>
      <c r="B2539" t="str">
        <f>VLOOKUP($C2539,regios!$B:$E,4,0)</f>
        <v>High income</v>
      </c>
      <c r="C2539" t="s">
        <v>168</v>
      </c>
      <c r="D2539" t="s">
        <v>237</v>
      </c>
      <c r="E2539" t="b">
        <f t="shared" si="78"/>
        <v>1</v>
      </c>
      <c r="F2539" s="6">
        <v>100351700000</v>
      </c>
      <c r="G2539" s="6">
        <v>3678732</v>
      </c>
      <c r="H2539" s="7">
        <f t="shared" si="79"/>
        <v>27278.883049920463</v>
      </c>
    </row>
    <row r="2540" spans="1:8" x14ac:dyDescent="0.4">
      <c r="A2540">
        <v>2535</v>
      </c>
      <c r="B2540" t="str">
        <f>VLOOKUP($C2540,regios!$B:$E,4,0)</f>
        <v>Low income</v>
      </c>
      <c r="C2540" t="s">
        <v>169</v>
      </c>
      <c r="D2540" t="s">
        <v>237</v>
      </c>
      <c r="E2540" t="b">
        <f t="shared" si="78"/>
        <v>0</v>
      </c>
      <c r="F2540" s="6" t="e">
        <v>#N/A</v>
      </c>
      <c r="G2540" s="6">
        <v>24783789</v>
      </c>
      <c r="H2540" s="7" t="e">
        <f t="shared" si="79"/>
        <v>#N/A</v>
      </c>
    </row>
    <row r="2541" spans="1:8" x14ac:dyDescent="0.4">
      <c r="A2541">
        <v>2536</v>
      </c>
      <c r="B2541" t="str">
        <f>VLOOKUP($C2541,regios!$B:$E,4,0)</f>
        <v>High income</v>
      </c>
      <c r="C2541" t="s">
        <v>170</v>
      </c>
      <c r="D2541" t="s">
        <v>237</v>
      </c>
      <c r="E2541" t="b">
        <f t="shared" si="78"/>
        <v>1</v>
      </c>
      <c r="F2541" s="6">
        <v>245117990242.24759</v>
      </c>
      <c r="G2541" s="6">
        <v>10557560</v>
      </c>
      <c r="H2541" s="7">
        <f t="shared" si="79"/>
        <v>23217.295496520746</v>
      </c>
    </row>
    <row r="2542" spans="1:8" x14ac:dyDescent="0.4">
      <c r="A2542">
        <v>2537</v>
      </c>
      <c r="B2542" t="str">
        <f>VLOOKUP($C2542,regios!$B:$E,4,0)</f>
        <v>Upper middle income</v>
      </c>
      <c r="C2542" t="s">
        <v>171</v>
      </c>
      <c r="D2542" t="s">
        <v>237</v>
      </c>
      <c r="E2542" t="b">
        <f t="shared" si="78"/>
        <v>1</v>
      </c>
      <c r="F2542" s="6">
        <v>33756238766.5</v>
      </c>
      <c r="G2542" s="6">
        <v>5843939</v>
      </c>
      <c r="H2542" s="7">
        <f t="shared" si="79"/>
        <v>5776.2818479967018</v>
      </c>
    </row>
    <row r="2543" spans="1:8" x14ac:dyDescent="0.4">
      <c r="A2543">
        <v>2538</v>
      </c>
      <c r="B2543" t="str">
        <f>VLOOKUP($C2543,regios!$B:$E,4,0)</f>
        <v>Upper middle income</v>
      </c>
      <c r="C2543" t="s">
        <v>172</v>
      </c>
      <c r="D2543" t="s">
        <v>237</v>
      </c>
      <c r="E2543" t="b">
        <f t="shared" si="78"/>
        <v>1</v>
      </c>
      <c r="F2543" s="6">
        <v>11186100000</v>
      </c>
      <c r="G2543" s="6">
        <v>3882986</v>
      </c>
      <c r="H2543" s="7">
        <f t="shared" si="79"/>
        <v>2880.7984370790932</v>
      </c>
    </row>
    <row r="2544" spans="1:8" x14ac:dyDescent="0.4">
      <c r="A2544">
        <v>2539</v>
      </c>
      <c r="B2544" t="str">
        <f>VLOOKUP($C2544,regios!$B:$E,4,0)</f>
        <v>High income</v>
      </c>
      <c r="C2544" t="s">
        <v>173</v>
      </c>
      <c r="D2544" t="s">
        <v>237</v>
      </c>
      <c r="E2544" t="b">
        <f t="shared" si="78"/>
        <v>1</v>
      </c>
      <c r="F2544" s="6">
        <v>6203940036.9198246</v>
      </c>
      <c r="G2544" s="6">
        <v>285265</v>
      </c>
      <c r="H2544" s="7">
        <f t="shared" si="79"/>
        <v>21747.988841672915</v>
      </c>
    </row>
    <row r="2545" spans="1:8" x14ac:dyDescent="0.4">
      <c r="A2545">
        <v>2540</v>
      </c>
      <c r="B2545" t="str">
        <f>VLOOKUP($C2545,regios!$B:$E,4,0)</f>
        <v>High income</v>
      </c>
      <c r="C2545" t="s">
        <v>174</v>
      </c>
      <c r="D2545" t="s">
        <v>237</v>
      </c>
      <c r="E2545" t="b">
        <f t="shared" si="78"/>
        <v>1</v>
      </c>
      <c r="F2545" s="6">
        <v>167775268626.3736</v>
      </c>
      <c r="G2545" s="6">
        <v>1804171</v>
      </c>
      <c r="H2545" s="7">
        <f t="shared" si="79"/>
        <v>92992.997130745149</v>
      </c>
    </row>
    <row r="2546" spans="1:8" x14ac:dyDescent="0.4">
      <c r="A2546">
        <v>2541</v>
      </c>
      <c r="B2546" t="str">
        <f>VLOOKUP($C2546,regios!$B:$E,4,0)</f>
        <v>High income</v>
      </c>
      <c r="C2546" t="s">
        <v>175</v>
      </c>
      <c r="D2546" t="s">
        <v>237</v>
      </c>
      <c r="E2546" t="b">
        <f t="shared" si="78"/>
        <v>1</v>
      </c>
      <c r="F2546" s="6">
        <v>192613579705.88541</v>
      </c>
      <c r="G2546" s="6">
        <v>20147528</v>
      </c>
      <c r="H2546" s="7">
        <f t="shared" si="79"/>
        <v>9560.1594253094172</v>
      </c>
    </row>
    <row r="2547" spans="1:8" x14ac:dyDescent="0.4">
      <c r="A2547">
        <v>2542</v>
      </c>
      <c r="B2547" t="str">
        <f>VLOOKUP($C2547,regios!$B:$E,4,0)</f>
        <v>Upper middle income</v>
      </c>
      <c r="C2547" t="s">
        <v>176</v>
      </c>
      <c r="D2547" t="s">
        <v>237</v>
      </c>
      <c r="E2547" t="b">
        <f t="shared" si="78"/>
        <v>1</v>
      </c>
      <c r="F2547" s="6">
        <v>2045922753398.0359</v>
      </c>
      <c r="G2547" s="6">
        <v>142960908</v>
      </c>
      <c r="H2547" s="7">
        <f t="shared" si="79"/>
        <v>14311.064346331907</v>
      </c>
    </row>
    <row r="2548" spans="1:8" x14ac:dyDescent="0.4">
      <c r="A2548">
        <v>2543</v>
      </c>
      <c r="B2548" t="str">
        <f>VLOOKUP($C2548,regios!$B:$E,4,0)</f>
        <v>Low income</v>
      </c>
      <c r="C2548" t="s">
        <v>177</v>
      </c>
      <c r="D2548" t="s">
        <v>237</v>
      </c>
      <c r="E2548" t="b">
        <f t="shared" si="78"/>
        <v>1</v>
      </c>
      <c r="F2548" s="6">
        <v>6885492660.8324242</v>
      </c>
      <c r="G2548" s="6">
        <v>10576932</v>
      </c>
      <c r="H2548" s="7">
        <f t="shared" si="79"/>
        <v>650.99148418770437</v>
      </c>
    </row>
    <row r="2549" spans="1:8" x14ac:dyDescent="0.4">
      <c r="A2549">
        <v>2544</v>
      </c>
      <c r="B2549" t="str">
        <f>VLOOKUP($C2549,regios!$B:$E,4,0)</f>
        <v>High income</v>
      </c>
      <c r="C2549" t="s">
        <v>178</v>
      </c>
      <c r="D2549" t="s">
        <v>237</v>
      </c>
      <c r="E2549" t="b">
        <f t="shared" si="78"/>
        <v>1</v>
      </c>
      <c r="F2549" s="6">
        <v>676634577273.04529</v>
      </c>
      <c r="G2549" s="6">
        <v>30150945</v>
      </c>
      <c r="H2549" s="7">
        <f t="shared" si="79"/>
        <v>22441.571143891022</v>
      </c>
    </row>
    <row r="2550" spans="1:8" x14ac:dyDescent="0.4">
      <c r="A2550">
        <v>2545</v>
      </c>
      <c r="B2550" t="str">
        <f>VLOOKUP($C2550,regios!$B:$E,4,0)</f>
        <v>Low income</v>
      </c>
      <c r="C2550" t="s">
        <v>179</v>
      </c>
      <c r="D2550" t="s">
        <v>237</v>
      </c>
      <c r="E2550" t="b">
        <f t="shared" si="78"/>
        <v>1</v>
      </c>
      <c r="F2550" s="6">
        <v>78402830324.530685</v>
      </c>
      <c r="G2550" s="6">
        <v>34419624</v>
      </c>
      <c r="H2550" s="7">
        <f t="shared" si="79"/>
        <v>2277.8526088643703</v>
      </c>
    </row>
    <row r="2551" spans="1:8" x14ac:dyDescent="0.4">
      <c r="A2551">
        <v>2546</v>
      </c>
      <c r="B2551" t="str">
        <f>VLOOKUP($C2551,regios!$B:$E,4,0)</f>
        <v>Lower middle income</v>
      </c>
      <c r="C2551" t="s">
        <v>180</v>
      </c>
      <c r="D2551" t="s">
        <v>237</v>
      </c>
      <c r="E2551" t="b">
        <f t="shared" si="78"/>
        <v>1</v>
      </c>
      <c r="F2551" s="6">
        <v>17814283639.311871</v>
      </c>
      <c r="G2551" s="6">
        <v>12875880</v>
      </c>
      <c r="H2551" s="7">
        <f t="shared" si="79"/>
        <v>1383.5391164962605</v>
      </c>
    </row>
    <row r="2552" spans="1:8" x14ac:dyDescent="0.4">
      <c r="A2552">
        <v>2547</v>
      </c>
      <c r="B2552" t="str">
        <f>VLOOKUP($C2552,regios!$B:$E,4,0)</f>
        <v>High income</v>
      </c>
      <c r="C2552" t="s">
        <v>181</v>
      </c>
      <c r="D2552" t="s">
        <v>237</v>
      </c>
      <c r="E2552" t="b">
        <f t="shared" si="78"/>
        <v>1</v>
      </c>
      <c r="F2552" s="6">
        <v>279356499090.45813</v>
      </c>
      <c r="G2552" s="6">
        <v>5183688</v>
      </c>
      <c r="H2552" s="7">
        <f t="shared" si="79"/>
        <v>53891.457026437187</v>
      </c>
    </row>
    <row r="2553" spans="1:8" x14ac:dyDescent="0.4">
      <c r="A2553">
        <v>2548</v>
      </c>
      <c r="B2553" t="str">
        <f>VLOOKUP($C2553,regios!$B:$E,4,0)</f>
        <v>Lower middle income</v>
      </c>
      <c r="C2553" t="s">
        <v>182</v>
      </c>
      <c r="D2553" t="s">
        <v>237</v>
      </c>
      <c r="E2553" t="b">
        <f t="shared" si="78"/>
        <v>1</v>
      </c>
      <c r="F2553" s="6">
        <v>1063895360.699068</v>
      </c>
      <c r="G2553" s="6">
        <v>553721</v>
      </c>
      <c r="H2553" s="7">
        <f t="shared" si="79"/>
        <v>1921.3563522045722</v>
      </c>
    </row>
    <row r="2554" spans="1:8" x14ac:dyDescent="0.4">
      <c r="A2554">
        <v>2549</v>
      </c>
      <c r="B2554" t="str">
        <f>VLOOKUP($C2554,regios!$B:$E,4,0)</f>
        <v>Low income</v>
      </c>
      <c r="C2554" t="s">
        <v>183</v>
      </c>
      <c r="D2554" t="s">
        <v>237</v>
      </c>
      <c r="E2554" t="b">
        <f t="shared" si="78"/>
        <v>1</v>
      </c>
      <c r="F2554" s="6">
        <v>2932274309.3956952</v>
      </c>
      <c r="G2554" s="6">
        <v>6612385</v>
      </c>
      <c r="H2554" s="7">
        <f t="shared" si="79"/>
        <v>443.45184217127331</v>
      </c>
    </row>
    <row r="2555" spans="1:8" x14ac:dyDescent="0.4">
      <c r="A2555">
        <v>2550</v>
      </c>
      <c r="B2555" t="str">
        <f>VLOOKUP($C2555,regios!$B:$E,4,0)</f>
        <v>Upper middle income</v>
      </c>
      <c r="C2555" t="s">
        <v>184</v>
      </c>
      <c r="D2555" t="s">
        <v>237</v>
      </c>
      <c r="E2555" t="b">
        <f t="shared" si="78"/>
        <v>1</v>
      </c>
      <c r="F2555" s="6">
        <v>20283780000</v>
      </c>
      <c r="G2555" s="6">
        <v>6137349</v>
      </c>
      <c r="H2555" s="7">
        <f t="shared" si="79"/>
        <v>3304.9741834788929</v>
      </c>
    </row>
    <row r="2556" spans="1:8" x14ac:dyDescent="0.4">
      <c r="A2556">
        <v>2551</v>
      </c>
      <c r="B2556" t="str">
        <f>VLOOKUP($C2556,regios!$B:$E,4,0)</f>
        <v>High income</v>
      </c>
      <c r="C2556" t="s">
        <v>185</v>
      </c>
      <c r="D2556" t="s">
        <v>237</v>
      </c>
      <c r="E2556" t="b">
        <f t="shared" si="78"/>
        <v>1</v>
      </c>
      <c r="F2556" s="6">
        <v>1813717694.560919</v>
      </c>
      <c r="G2556" s="6">
        <v>32495</v>
      </c>
      <c r="H2556" s="7">
        <f t="shared" si="79"/>
        <v>55815.285261145378</v>
      </c>
    </row>
    <row r="2557" spans="1:8" x14ac:dyDescent="0.4">
      <c r="A2557">
        <v>2552</v>
      </c>
      <c r="B2557" t="str">
        <f>VLOOKUP($C2557,regios!$B:$E,4,0)</f>
        <v>Low income</v>
      </c>
      <c r="C2557" t="s">
        <v>186</v>
      </c>
      <c r="D2557" t="s">
        <v>237</v>
      </c>
      <c r="E2557" t="b">
        <f t="shared" si="78"/>
        <v>0</v>
      </c>
      <c r="F2557" s="6" t="e">
        <v>#N/A</v>
      </c>
      <c r="G2557" s="6">
        <v>12216837</v>
      </c>
      <c r="H2557" s="7" t="e">
        <f t="shared" si="79"/>
        <v>#N/A</v>
      </c>
    </row>
    <row r="2558" spans="1:8" x14ac:dyDescent="0.4">
      <c r="A2558">
        <v>2553</v>
      </c>
      <c r="B2558" t="str">
        <f>VLOOKUP($C2558,regios!$B:$E,4,0)</f>
        <v>Upper middle income</v>
      </c>
      <c r="C2558" t="s">
        <v>187</v>
      </c>
      <c r="D2558" t="s">
        <v>237</v>
      </c>
      <c r="E2558" t="b">
        <f t="shared" si="78"/>
        <v>1</v>
      </c>
      <c r="F2558" s="6">
        <v>49258136128.967163</v>
      </c>
      <c r="G2558" s="6">
        <v>7234099</v>
      </c>
      <c r="H2558" s="7">
        <f t="shared" si="79"/>
        <v>6809.1598040014605</v>
      </c>
    </row>
    <row r="2559" spans="1:8" x14ac:dyDescent="0.4">
      <c r="A2559">
        <v>2554</v>
      </c>
      <c r="B2559" t="str">
        <f>VLOOKUP($C2559,regios!$B:$E,4,0)</f>
        <v>Low income</v>
      </c>
      <c r="C2559" t="s">
        <v>188</v>
      </c>
      <c r="D2559" t="s">
        <v>237</v>
      </c>
      <c r="E2559" t="b">
        <f t="shared" si="78"/>
        <v>1</v>
      </c>
      <c r="F2559" s="6">
        <v>14907308932.753429</v>
      </c>
      <c r="G2559" s="6">
        <v>10243050</v>
      </c>
      <c r="H2559" s="7">
        <f t="shared" si="79"/>
        <v>1455.3584071886235</v>
      </c>
    </row>
    <row r="2560" spans="1:8" x14ac:dyDescent="0.4">
      <c r="A2560">
        <v>2555</v>
      </c>
      <c r="B2560" t="str">
        <f>VLOOKUP($C2560,regios!$B:$E,4,0)</f>
        <v>Lower middle income</v>
      </c>
      <c r="C2560" t="s">
        <v>189</v>
      </c>
      <c r="D2560" t="s">
        <v>237</v>
      </c>
      <c r="E2560" t="b">
        <f t="shared" si="78"/>
        <v>1</v>
      </c>
      <c r="F2560" s="6">
        <v>226455001.24308291</v>
      </c>
      <c r="G2560" s="6">
        <v>186044</v>
      </c>
      <c r="H2560" s="7">
        <f t="shared" si="79"/>
        <v>1217.2120640444352</v>
      </c>
    </row>
    <row r="2561" spans="1:8" x14ac:dyDescent="0.4">
      <c r="A2561">
        <v>2556</v>
      </c>
      <c r="B2561" t="str">
        <f>VLOOKUP($C2561,regios!$B:$E,4,0)</f>
        <v>Upper middle income</v>
      </c>
      <c r="C2561" t="s">
        <v>190</v>
      </c>
      <c r="D2561" t="s">
        <v>237</v>
      </c>
      <c r="E2561" t="b">
        <f t="shared" si="78"/>
        <v>1</v>
      </c>
      <c r="F2561" s="6">
        <v>4422276621.7870264</v>
      </c>
      <c r="G2561" s="6">
        <v>552146</v>
      </c>
      <c r="H2561" s="7">
        <f t="shared" si="79"/>
        <v>8009.2523024472266</v>
      </c>
    </row>
    <row r="2562" spans="1:8" x14ac:dyDescent="0.4">
      <c r="A2562">
        <v>2557</v>
      </c>
      <c r="B2562" t="str">
        <f>VLOOKUP($C2562,regios!$B:$E,4,0)</f>
        <v>High income</v>
      </c>
      <c r="C2562" t="s">
        <v>191</v>
      </c>
      <c r="D2562" t="s">
        <v>237</v>
      </c>
      <c r="E2562" t="b">
        <f t="shared" si="78"/>
        <v>1</v>
      </c>
      <c r="F2562" s="6">
        <v>99922685424.883469</v>
      </c>
      <c r="G2562" s="6">
        <v>5398384</v>
      </c>
      <c r="H2562" s="7">
        <f t="shared" si="79"/>
        <v>18509.740215754096</v>
      </c>
    </row>
    <row r="2563" spans="1:8" x14ac:dyDescent="0.4">
      <c r="A2563">
        <v>2558</v>
      </c>
      <c r="B2563" t="str">
        <f>VLOOKUP($C2563,regios!$B:$E,4,0)</f>
        <v>High income</v>
      </c>
      <c r="C2563" t="s">
        <v>192</v>
      </c>
      <c r="D2563" t="s">
        <v>237</v>
      </c>
      <c r="E2563" t="b">
        <f t="shared" si="78"/>
        <v>1</v>
      </c>
      <c r="F2563" s="6">
        <v>51583869785.184929</v>
      </c>
      <c r="G2563" s="6">
        <v>2052843</v>
      </c>
      <c r="H2563" s="7">
        <f t="shared" si="79"/>
        <v>25128.015043130395</v>
      </c>
    </row>
    <row r="2564" spans="1:8" x14ac:dyDescent="0.4">
      <c r="A2564">
        <v>2559</v>
      </c>
      <c r="B2564" t="str">
        <f>VLOOKUP($C2564,regios!$B:$E,4,0)</f>
        <v>High income</v>
      </c>
      <c r="C2564" t="s">
        <v>193</v>
      </c>
      <c r="D2564" t="s">
        <v>237</v>
      </c>
      <c r="E2564" t="b">
        <f t="shared" si="78"/>
        <v>1</v>
      </c>
      <c r="F2564" s="6">
        <v>574094112972.73267</v>
      </c>
      <c r="G2564" s="6">
        <v>9449213</v>
      </c>
      <c r="H2564" s="7">
        <f t="shared" si="79"/>
        <v>60755.759550846473</v>
      </c>
    </row>
    <row r="2565" spans="1:8" x14ac:dyDescent="0.4">
      <c r="A2565">
        <v>2560</v>
      </c>
      <c r="B2565" t="str">
        <f>VLOOKUP($C2565,regios!$B:$E,4,0)</f>
        <v>Lower middle income</v>
      </c>
      <c r="C2565" t="s">
        <v>194</v>
      </c>
      <c r="D2565" t="s">
        <v>237</v>
      </c>
      <c r="E2565" t="b">
        <f t="shared" si="78"/>
        <v>1</v>
      </c>
      <c r="F2565" s="6">
        <v>4820478680.1837511</v>
      </c>
      <c r="G2565" s="6">
        <v>1105371</v>
      </c>
      <c r="H2565" s="7">
        <f t="shared" si="79"/>
        <v>4360.9599674532365</v>
      </c>
    </row>
    <row r="2566" spans="1:8" x14ac:dyDescent="0.4">
      <c r="A2566">
        <v>2561</v>
      </c>
      <c r="B2566" t="str">
        <f>VLOOKUP($C2566,regios!$B:$E,4,0)</f>
        <v>High income</v>
      </c>
      <c r="C2566" t="s">
        <v>195</v>
      </c>
      <c r="D2566" t="s">
        <v>237</v>
      </c>
      <c r="E2566" t="b">
        <f t="shared" si="78"/>
        <v>1</v>
      </c>
      <c r="F2566" s="6">
        <v>936089385.47486043</v>
      </c>
      <c r="G2566" s="6">
        <v>33435</v>
      </c>
      <c r="H2566" s="7">
        <f t="shared" si="79"/>
        <v>27997.289830263508</v>
      </c>
    </row>
    <row r="2567" spans="1:8" x14ac:dyDescent="0.4">
      <c r="A2567">
        <v>2562</v>
      </c>
      <c r="B2567" t="str">
        <f>VLOOKUP($C2567,regios!$B:$E,4,0)</f>
        <v>High income</v>
      </c>
      <c r="C2567" t="s">
        <v>196</v>
      </c>
      <c r="D2567" t="s">
        <v>237</v>
      </c>
      <c r="E2567" t="b">
        <f t="shared" ref="E2567:E2630" si="80">NOT(ISERROR(F2567))</f>
        <v>1</v>
      </c>
      <c r="F2567" s="6">
        <v>1059249931.66967</v>
      </c>
      <c r="G2567" s="6">
        <v>87441</v>
      </c>
      <c r="H2567" s="7">
        <f t="shared" ref="H2567:H2630" si="81">F2567/G2567</f>
        <v>12113.881722186044</v>
      </c>
    </row>
    <row r="2568" spans="1:8" x14ac:dyDescent="0.4">
      <c r="A2568">
        <v>2563</v>
      </c>
      <c r="B2568" t="str">
        <f>VLOOKUP($C2568,regios!$B:$E,4,0)</f>
        <v>Low income</v>
      </c>
      <c r="C2568" t="s">
        <v>197</v>
      </c>
      <c r="D2568" t="s">
        <v>237</v>
      </c>
      <c r="E2568" t="b">
        <f t="shared" si="80"/>
        <v>1</v>
      </c>
      <c r="F2568" s="6">
        <v>67539428159.447388</v>
      </c>
      <c r="G2568" s="6">
        <v>22730733</v>
      </c>
      <c r="H2568" s="7">
        <f t="shared" si="81"/>
        <v>2971.2824553192977</v>
      </c>
    </row>
    <row r="2569" spans="1:8" x14ac:dyDescent="0.4">
      <c r="A2569">
        <v>2564</v>
      </c>
      <c r="B2569" t="str">
        <f>VLOOKUP($C2569,regios!$B:$E,4,0)</f>
        <v>High income</v>
      </c>
      <c r="C2569" t="s">
        <v>198</v>
      </c>
      <c r="D2569" t="s">
        <v>237</v>
      </c>
      <c r="E2569" t="b">
        <f t="shared" si="80"/>
        <v>1</v>
      </c>
      <c r="F2569" s="6">
        <v>728789600</v>
      </c>
      <c r="G2569" s="6">
        <v>30816</v>
      </c>
      <c r="H2569" s="7">
        <f t="shared" si="81"/>
        <v>23649.714434060228</v>
      </c>
    </row>
    <row r="2570" spans="1:8" x14ac:dyDescent="0.4">
      <c r="A2570">
        <v>2565</v>
      </c>
      <c r="B2570" t="str">
        <f>VLOOKUP($C2570,regios!$B:$E,4,0)</f>
        <v>Low income</v>
      </c>
      <c r="C2570" t="s">
        <v>199</v>
      </c>
      <c r="D2570" t="s">
        <v>237</v>
      </c>
      <c r="E2570" t="b">
        <f t="shared" si="80"/>
        <v>1</v>
      </c>
      <c r="F2570" s="6">
        <v>12172308851.03949</v>
      </c>
      <c r="G2570" s="6">
        <v>12317730</v>
      </c>
      <c r="H2570" s="7">
        <f t="shared" si="81"/>
        <v>988.19416004730499</v>
      </c>
    </row>
    <row r="2571" spans="1:8" x14ac:dyDescent="0.4">
      <c r="A2571">
        <v>2566</v>
      </c>
      <c r="B2571" t="str">
        <f>VLOOKUP($C2571,regios!$B:$E,4,0)</f>
        <v>Low income</v>
      </c>
      <c r="C2571" t="s">
        <v>200</v>
      </c>
      <c r="D2571" t="s">
        <v>237</v>
      </c>
      <c r="E2571" t="b">
        <f t="shared" si="80"/>
        <v>1</v>
      </c>
      <c r="F2571" s="6">
        <v>5422439152.1090612</v>
      </c>
      <c r="G2571" s="6">
        <v>6748672</v>
      </c>
      <c r="H2571" s="7">
        <f t="shared" si="81"/>
        <v>803.48239655284203</v>
      </c>
    </row>
    <row r="2572" spans="1:8" x14ac:dyDescent="0.4">
      <c r="A2572">
        <v>2567</v>
      </c>
      <c r="B2572" t="str">
        <f>VLOOKUP($C2572,regios!$B:$E,4,0)</f>
        <v>Upper middle income</v>
      </c>
      <c r="C2572" t="s">
        <v>201</v>
      </c>
      <c r="D2572" t="s">
        <v>237</v>
      </c>
      <c r="E2572" t="b">
        <f t="shared" si="80"/>
        <v>1</v>
      </c>
      <c r="F2572" s="6">
        <v>370818739623.62189</v>
      </c>
      <c r="G2572" s="6">
        <v>68712846</v>
      </c>
      <c r="H2572" s="7">
        <f t="shared" si="81"/>
        <v>5396.6435857368197</v>
      </c>
    </row>
    <row r="2573" spans="1:8" x14ac:dyDescent="0.4">
      <c r="A2573">
        <v>2568</v>
      </c>
      <c r="B2573" t="str">
        <f>VLOOKUP($C2573,regios!$B:$E,4,0)</f>
        <v>Lower middle income</v>
      </c>
      <c r="C2573" t="s">
        <v>202</v>
      </c>
      <c r="D2573" t="s">
        <v>237</v>
      </c>
      <c r="E2573" t="b">
        <f t="shared" si="80"/>
        <v>1</v>
      </c>
      <c r="F2573" s="6">
        <v>6522755783.439724</v>
      </c>
      <c r="G2573" s="6">
        <v>7784819.0000000009</v>
      </c>
      <c r="H2573" s="7">
        <f t="shared" si="81"/>
        <v>837.88149518180489</v>
      </c>
    </row>
    <row r="2574" spans="1:8" x14ac:dyDescent="0.4">
      <c r="A2574">
        <v>2569</v>
      </c>
      <c r="B2574" t="str">
        <f>VLOOKUP($C2574,regios!$B:$E,4,0)</f>
        <v>Upper middle income</v>
      </c>
      <c r="C2574" t="s">
        <v>203</v>
      </c>
      <c r="D2574" t="s">
        <v>237</v>
      </c>
      <c r="E2574" t="b">
        <f t="shared" si="80"/>
        <v>1</v>
      </c>
      <c r="F2574" s="6">
        <v>29233333333.333328</v>
      </c>
      <c r="G2574" s="6">
        <v>5360811</v>
      </c>
      <c r="H2574" s="7">
        <f t="shared" si="81"/>
        <v>5453.1550045941422</v>
      </c>
    </row>
    <row r="2575" spans="1:8" x14ac:dyDescent="0.4">
      <c r="A2575">
        <v>2570</v>
      </c>
      <c r="B2575" t="str">
        <f>VLOOKUP($C2575,regios!$B:$E,4,0)</f>
        <v>Lower middle income</v>
      </c>
      <c r="C2575" t="s">
        <v>204</v>
      </c>
      <c r="D2575" t="s">
        <v>237</v>
      </c>
      <c r="E2575" t="b">
        <f t="shared" si="80"/>
        <v>1</v>
      </c>
      <c r="F2575" s="6">
        <v>1042534600</v>
      </c>
      <c r="G2575" s="6">
        <v>1112976</v>
      </c>
      <c r="H2575" s="7">
        <f t="shared" si="81"/>
        <v>936.70896766866497</v>
      </c>
    </row>
    <row r="2576" spans="1:8" x14ac:dyDescent="0.4">
      <c r="A2576">
        <v>2571</v>
      </c>
      <c r="B2576" t="str">
        <f>VLOOKUP($C2576,regios!$B:$E,4,0)</f>
        <v>Upper middle income</v>
      </c>
      <c r="C2576" t="s">
        <v>205</v>
      </c>
      <c r="D2576" t="s">
        <v>237</v>
      </c>
      <c r="E2576" t="b">
        <f t="shared" si="80"/>
        <v>1</v>
      </c>
      <c r="F2576" s="6">
        <v>414533117.69229889</v>
      </c>
      <c r="G2576" s="6">
        <v>107611</v>
      </c>
      <c r="H2576" s="7">
        <f t="shared" si="81"/>
        <v>3852.144461925815</v>
      </c>
    </row>
    <row r="2577" spans="1:8" x14ac:dyDescent="0.4">
      <c r="A2577">
        <v>2572</v>
      </c>
      <c r="B2577" t="str">
        <f>VLOOKUP($C2577,regios!$B:$E,4,0)</f>
        <v>High income</v>
      </c>
      <c r="C2577" t="s">
        <v>206</v>
      </c>
      <c r="D2577" t="s">
        <v>237</v>
      </c>
      <c r="E2577" t="b">
        <f t="shared" si="80"/>
        <v>1</v>
      </c>
      <c r="F2577" s="6">
        <v>25433011405.30167</v>
      </c>
      <c r="G2577" s="6">
        <v>1420020</v>
      </c>
      <c r="H2577" s="7">
        <f t="shared" si="81"/>
        <v>17910.319154168017</v>
      </c>
    </row>
    <row r="2578" spans="1:8" x14ac:dyDescent="0.4">
      <c r="A2578">
        <v>2573</v>
      </c>
      <c r="B2578" t="str">
        <f>VLOOKUP($C2578,regios!$B:$E,4,0)</f>
        <v>Lower middle income</v>
      </c>
      <c r="C2578" t="s">
        <v>207</v>
      </c>
      <c r="D2578" t="s">
        <v>237</v>
      </c>
      <c r="E2578" t="b">
        <f t="shared" si="80"/>
        <v>1</v>
      </c>
      <c r="F2578" s="6">
        <v>48123325825.073891</v>
      </c>
      <c r="G2578" s="6">
        <v>11032528</v>
      </c>
      <c r="H2578" s="7">
        <f t="shared" si="81"/>
        <v>4361.9491221843164</v>
      </c>
    </row>
    <row r="2579" spans="1:8" x14ac:dyDescent="0.4">
      <c r="A2579">
        <v>2574</v>
      </c>
      <c r="B2579" t="str">
        <f>VLOOKUP($C2579,regios!$B:$E,4,0)</f>
        <v>Upper middle income</v>
      </c>
      <c r="C2579" t="s">
        <v>208</v>
      </c>
      <c r="D2579" t="s">
        <v>237</v>
      </c>
      <c r="E2579" t="b">
        <f t="shared" si="80"/>
        <v>1</v>
      </c>
      <c r="F2579" s="6">
        <v>838785289694.34998</v>
      </c>
      <c r="G2579" s="6">
        <v>74223629</v>
      </c>
      <c r="H2579" s="7">
        <f t="shared" si="81"/>
        <v>11300.785221568052</v>
      </c>
    </row>
    <row r="2580" spans="1:8" x14ac:dyDescent="0.4">
      <c r="A2580">
        <v>2575</v>
      </c>
      <c r="B2580" t="str">
        <f>VLOOKUP($C2580,regios!$B:$E,4,0)</f>
        <v>Upper middle income</v>
      </c>
      <c r="C2580" t="s">
        <v>209</v>
      </c>
      <c r="D2580" t="s">
        <v>237</v>
      </c>
      <c r="E2580" t="b">
        <f t="shared" si="80"/>
        <v>1</v>
      </c>
      <c r="F2580" s="6">
        <v>39196957.4908996</v>
      </c>
      <c r="G2580" s="6">
        <v>10700</v>
      </c>
      <c r="H2580" s="7">
        <f t="shared" si="81"/>
        <v>3663.2670552242616</v>
      </c>
    </row>
    <row r="2581" spans="1:8" x14ac:dyDescent="0.4">
      <c r="A2581">
        <v>2576</v>
      </c>
      <c r="B2581" t="str">
        <f>VLOOKUP($C2581,regios!$B:$E,4,0)</f>
        <v>Lower middle income</v>
      </c>
      <c r="C2581" t="s">
        <v>210</v>
      </c>
      <c r="D2581" t="s">
        <v>237</v>
      </c>
      <c r="E2581" t="b">
        <f t="shared" si="80"/>
        <v>1</v>
      </c>
      <c r="F2581" s="6">
        <v>34657140096.483597</v>
      </c>
      <c r="G2581" s="6">
        <v>46416031</v>
      </c>
      <c r="H2581" s="7">
        <f t="shared" si="81"/>
        <v>746.66315386775739</v>
      </c>
    </row>
    <row r="2582" spans="1:8" x14ac:dyDescent="0.4">
      <c r="A2582">
        <v>2577</v>
      </c>
      <c r="B2582" t="str">
        <f>VLOOKUP($C2582,regios!$B:$E,4,0)</f>
        <v>Low income</v>
      </c>
      <c r="C2582" t="s">
        <v>211</v>
      </c>
      <c r="D2582" t="s">
        <v>237</v>
      </c>
      <c r="E2582" t="b">
        <f t="shared" si="80"/>
        <v>1</v>
      </c>
      <c r="F2582" s="6">
        <v>27871725241.472309</v>
      </c>
      <c r="G2582" s="6">
        <v>33295738</v>
      </c>
      <c r="H2582" s="7">
        <f t="shared" si="81"/>
        <v>837.09588420813225</v>
      </c>
    </row>
    <row r="2583" spans="1:8" x14ac:dyDescent="0.4">
      <c r="A2583">
        <v>2578</v>
      </c>
      <c r="B2583" t="str">
        <f>VLOOKUP($C2583,regios!$B:$E,4,0)</f>
        <v>Lower middle income</v>
      </c>
      <c r="C2583" t="s">
        <v>212</v>
      </c>
      <c r="D2583" t="s">
        <v>237</v>
      </c>
      <c r="E2583" t="b">
        <f t="shared" si="80"/>
        <v>1</v>
      </c>
      <c r="F2583" s="6">
        <v>169333835201.55411</v>
      </c>
      <c r="G2583" s="6">
        <v>45706086</v>
      </c>
      <c r="H2583" s="7">
        <f t="shared" si="81"/>
        <v>3704.8421779444011</v>
      </c>
    </row>
    <row r="2584" spans="1:8" x14ac:dyDescent="0.4">
      <c r="A2584">
        <v>2579</v>
      </c>
      <c r="B2584" t="str">
        <f>VLOOKUP($C2584,regios!$B:$E,4,0)</f>
        <v>High income</v>
      </c>
      <c r="C2584" t="s">
        <v>213</v>
      </c>
      <c r="D2584" t="s">
        <v>237</v>
      </c>
      <c r="E2584" t="b">
        <f t="shared" si="80"/>
        <v>1</v>
      </c>
      <c r="F2584" s="6">
        <v>50342406067.077667</v>
      </c>
      <c r="G2584" s="6">
        <v>3361637</v>
      </c>
      <c r="H2584" s="7">
        <f t="shared" si="81"/>
        <v>14975.562818673659</v>
      </c>
    </row>
    <row r="2585" spans="1:8" x14ac:dyDescent="0.4">
      <c r="A2585">
        <v>2580</v>
      </c>
      <c r="B2585" t="str">
        <f>VLOOKUP($C2585,regios!$B:$E,4,0)</f>
        <v>High income</v>
      </c>
      <c r="C2585" t="s">
        <v>214</v>
      </c>
      <c r="D2585" t="s">
        <v>237</v>
      </c>
      <c r="E2585" t="b">
        <f t="shared" si="80"/>
        <v>1</v>
      </c>
      <c r="F2585" s="6">
        <v>15599728123000</v>
      </c>
      <c r="G2585" s="6">
        <v>311583481</v>
      </c>
      <c r="H2585" s="7">
        <f t="shared" si="81"/>
        <v>50065.966504174205</v>
      </c>
    </row>
    <row r="2586" spans="1:8" x14ac:dyDescent="0.4">
      <c r="A2586">
        <v>2581</v>
      </c>
      <c r="B2586" t="str">
        <f>VLOOKUP($C2586,regios!$B:$E,4,0)</f>
        <v>Lower middle income</v>
      </c>
      <c r="C2586" t="s">
        <v>215</v>
      </c>
      <c r="D2586" t="s">
        <v>237</v>
      </c>
      <c r="E2586" t="b">
        <f t="shared" si="80"/>
        <v>1</v>
      </c>
      <c r="F2586" s="6">
        <v>60178909297.208008</v>
      </c>
      <c r="G2586" s="6">
        <v>29339400</v>
      </c>
      <c r="H2586" s="7">
        <f t="shared" si="81"/>
        <v>2051.1295151641821</v>
      </c>
    </row>
    <row r="2587" spans="1:8" x14ac:dyDescent="0.4">
      <c r="A2587">
        <v>2582</v>
      </c>
      <c r="B2587" t="str">
        <f>VLOOKUP($C2587,regios!$B:$E,4,0)</f>
        <v>Upper middle income</v>
      </c>
      <c r="C2587" t="s">
        <v>216</v>
      </c>
      <c r="D2587" t="s">
        <v>237</v>
      </c>
      <c r="E2587" t="b">
        <f t="shared" si="80"/>
        <v>1</v>
      </c>
      <c r="F2587" s="6">
        <v>713796370.37037027</v>
      </c>
      <c r="G2587" s="6">
        <v>108703</v>
      </c>
      <c r="H2587" s="7">
        <f t="shared" si="81"/>
        <v>6566.4827131759957</v>
      </c>
    </row>
    <row r="2588" spans="1:8" x14ac:dyDescent="0.4">
      <c r="A2588">
        <v>2583</v>
      </c>
      <c r="B2588" t="str">
        <f>VLOOKUP($C2588,regios!$B:$E,4,0)</f>
        <v>High income</v>
      </c>
      <c r="C2588" t="s">
        <v>217</v>
      </c>
      <c r="D2588" t="s">
        <v>237</v>
      </c>
      <c r="E2588" t="b">
        <f t="shared" si="80"/>
        <v>0</v>
      </c>
      <c r="F2588" s="6" t="e">
        <v>#N/A</v>
      </c>
      <c r="G2588" s="6">
        <v>27962</v>
      </c>
      <c r="H2588" s="7" t="e">
        <f t="shared" si="81"/>
        <v>#N/A</v>
      </c>
    </row>
    <row r="2589" spans="1:8" x14ac:dyDescent="0.4">
      <c r="A2589">
        <v>2584</v>
      </c>
      <c r="B2589" t="str">
        <f>VLOOKUP($C2589,regios!$B:$E,4,0)</f>
        <v>High income</v>
      </c>
      <c r="C2589" t="s">
        <v>218</v>
      </c>
      <c r="D2589" t="s">
        <v>237</v>
      </c>
      <c r="E2589" t="b">
        <f t="shared" si="80"/>
        <v>1</v>
      </c>
      <c r="F2589" s="6">
        <v>4223000000</v>
      </c>
      <c r="G2589" s="6">
        <v>108290</v>
      </c>
      <c r="H2589" s="7">
        <f t="shared" si="81"/>
        <v>38997.13731646505</v>
      </c>
    </row>
    <row r="2590" spans="1:8" x14ac:dyDescent="0.4">
      <c r="A2590">
        <v>2585</v>
      </c>
      <c r="B2590" t="str">
        <f>VLOOKUP($C2590,regios!$B:$E,4,0)</f>
        <v>Lower middle income</v>
      </c>
      <c r="C2590" t="s">
        <v>219</v>
      </c>
      <c r="D2590" t="s">
        <v>237</v>
      </c>
      <c r="E2590" t="b">
        <f t="shared" si="80"/>
        <v>1</v>
      </c>
      <c r="F2590" s="6">
        <v>172595049183.92471</v>
      </c>
      <c r="G2590" s="6">
        <v>88349117</v>
      </c>
      <c r="H2590" s="7">
        <f t="shared" si="81"/>
        <v>1953.5571496874691</v>
      </c>
    </row>
    <row r="2591" spans="1:8" x14ac:dyDescent="0.4">
      <c r="A2591">
        <v>2586</v>
      </c>
      <c r="B2591" t="str">
        <f>VLOOKUP($C2591,regios!$B:$E,4,0)</f>
        <v>Lower middle income</v>
      </c>
      <c r="C2591" t="s">
        <v>220</v>
      </c>
      <c r="D2591" t="s">
        <v>237</v>
      </c>
      <c r="E2591" t="b">
        <f t="shared" si="80"/>
        <v>1</v>
      </c>
      <c r="F2591" s="6">
        <v>770153588.21883297</v>
      </c>
      <c r="G2591" s="6">
        <v>251294</v>
      </c>
      <c r="H2591" s="7">
        <f t="shared" si="81"/>
        <v>3064.7512006607121</v>
      </c>
    </row>
    <row r="2592" spans="1:8" x14ac:dyDescent="0.4">
      <c r="A2592">
        <v>2587</v>
      </c>
      <c r="B2592" t="str">
        <f>VLOOKUP($C2592,regios!$B:$E,4,0)</f>
        <v>Lower middle income</v>
      </c>
      <c r="C2592" t="s">
        <v>221</v>
      </c>
      <c r="D2592" t="s">
        <v>237</v>
      </c>
      <c r="E2592" t="b">
        <f t="shared" si="80"/>
        <v>1</v>
      </c>
      <c r="F2592" s="6">
        <v>744097050.1691153</v>
      </c>
      <c r="G2592" s="6">
        <v>196351</v>
      </c>
      <c r="H2592" s="7">
        <f t="shared" si="81"/>
        <v>3789.6269953762157</v>
      </c>
    </row>
    <row r="2593" spans="1:8" x14ac:dyDescent="0.4">
      <c r="A2593">
        <v>2588</v>
      </c>
      <c r="B2593" t="str">
        <f>VLOOKUP($C2593,regios!$B:$E,4,0)</f>
        <v>Upper middle income</v>
      </c>
      <c r="C2593" t="s">
        <v>222</v>
      </c>
      <c r="D2593" t="s">
        <v>237</v>
      </c>
      <c r="E2593" t="b">
        <f t="shared" si="80"/>
        <v>1</v>
      </c>
      <c r="F2593" s="6">
        <v>6341613609.9797611</v>
      </c>
      <c r="G2593" s="6">
        <v>1791000</v>
      </c>
      <c r="H2593" s="7">
        <f t="shared" si="81"/>
        <v>3540.8227861416867</v>
      </c>
    </row>
    <row r="2594" spans="1:8" x14ac:dyDescent="0.4">
      <c r="A2594">
        <v>2589</v>
      </c>
      <c r="B2594" t="str">
        <f>VLOOKUP($C2594,regios!$B:$E,4,0)</f>
        <v>Low income</v>
      </c>
      <c r="C2594" t="s">
        <v>223</v>
      </c>
      <c r="D2594" t="s">
        <v>237</v>
      </c>
      <c r="E2594" t="b">
        <f t="shared" si="80"/>
        <v>1</v>
      </c>
      <c r="F2594" s="6">
        <v>32726417878.294331</v>
      </c>
      <c r="G2594" s="6">
        <v>25475610</v>
      </c>
      <c r="H2594" s="7">
        <f t="shared" si="81"/>
        <v>1284.6176353890773</v>
      </c>
    </row>
    <row r="2595" spans="1:8" x14ac:dyDescent="0.4">
      <c r="A2595">
        <v>2590</v>
      </c>
      <c r="B2595" t="str">
        <f>VLOOKUP($C2595,regios!$B:$E,4,0)</f>
        <v>Upper middle income</v>
      </c>
      <c r="C2595" t="s">
        <v>224</v>
      </c>
      <c r="D2595" t="s">
        <v>237</v>
      </c>
      <c r="E2595" t="b">
        <f t="shared" si="80"/>
        <v>1</v>
      </c>
      <c r="F2595" s="6">
        <v>458199494830.8335</v>
      </c>
      <c r="G2595" s="6">
        <v>52443325</v>
      </c>
      <c r="H2595" s="7">
        <f t="shared" si="81"/>
        <v>8737.041269424346</v>
      </c>
    </row>
    <row r="2596" spans="1:8" x14ac:dyDescent="0.4">
      <c r="A2596">
        <v>2591</v>
      </c>
      <c r="B2596" t="str">
        <f>VLOOKUP($C2596,regios!$B:$E,4,0)</f>
        <v>Lower middle income</v>
      </c>
      <c r="C2596" t="s">
        <v>225</v>
      </c>
      <c r="D2596" t="s">
        <v>237</v>
      </c>
      <c r="E2596" t="b">
        <f t="shared" si="80"/>
        <v>1</v>
      </c>
      <c r="F2596" s="6">
        <v>23459515275.577591</v>
      </c>
      <c r="G2596" s="6">
        <v>14265814</v>
      </c>
      <c r="H2596" s="7">
        <f t="shared" si="81"/>
        <v>1644.4568305445164</v>
      </c>
    </row>
    <row r="2597" spans="1:8" x14ac:dyDescent="0.4">
      <c r="A2597">
        <v>2592</v>
      </c>
      <c r="B2597" t="str">
        <f>VLOOKUP($C2597,regios!$B:$E,4,0)</f>
        <v>Lower middle income</v>
      </c>
      <c r="C2597" t="s">
        <v>226</v>
      </c>
      <c r="D2597" t="s">
        <v>237</v>
      </c>
      <c r="E2597" t="b">
        <f t="shared" si="80"/>
        <v>1</v>
      </c>
      <c r="F2597" s="6">
        <v>14101920300</v>
      </c>
      <c r="G2597" s="6">
        <v>13025785</v>
      </c>
      <c r="H2597" s="7">
        <f t="shared" si="81"/>
        <v>1082.6157732528213</v>
      </c>
    </row>
    <row r="2598" spans="1:8" x14ac:dyDescent="0.4">
      <c r="A2598">
        <v>2593</v>
      </c>
      <c r="B2598" t="str">
        <f>VLOOKUP($C2598,regios!$B:$E,4,0)</f>
        <v>High income</v>
      </c>
      <c r="C2598" t="s">
        <v>10</v>
      </c>
      <c r="D2598" t="s">
        <v>238</v>
      </c>
      <c r="E2598" t="b">
        <f t="shared" si="80"/>
        <v>1</v>
      </c>
      <c r="F2598" s="6">
        <v>2615208379.888268</v>
      </c>
      <c r="G2598" s="6">
        <v>102112</v>
      </c>
      <c r="H2598" s="7">
        <f t="shared" si="81"/>
        <v>25611.175766690183</v>
      </c>
    </row>
    <row r="2599" spans="1:8" x14ac:dyDescent="0.4">
      <c r="A2599">
        <v>2594</v>
      </c>
      <c r="B2599" t="str">
        <f>VLOOKUP($C2599,regios!$B:$E,4,0)</f>
        <v>Low income</v>
      </c>
      <c r="C2599" t="s">
        <v>12</v>
      </c>
      <c r="D2599" t="s">
        <v>238</v>
      </c>
      <c r="E2599" t="b">
        <f t="shared" si="80"/>
        <v>1</v>
      </c>
      <c r="F2599" s="6">
        <v>19907329905.97765</v>
      </c>
      <c r="G2599" s="6">
        <v>30466479</v>
      </c>
      <c r="H2599" s="7">
        <f t="shared" si="81"/>
        <v>653.41747912443873</v>
      </c>
    </row>
    <row r="2600" spans="1:8" x14ac:dyDescent="0.4">
      <c r="A2600">
        <v>2595</v>
      </c>
      <c r="B2600" t="str">
        <f>VLOOKUP($C2600,regios!$B:$E,4,0)</f>
        <v>Lower middle income</v>
      </c>
      <c r="C2600" t="s">
        <v>13</v>
      </c>
      <c r="D2600" t="s">
        <v>238</v>
      </c>
      <c r="E2600" t="b">
        <f t="shared" si="80"/>
        <v>1</v>
      </c>
      <c r="F2600" s="6">
        <v>128052915202.98911</v>
      </c>
      <c r="G2600" s="6">
        <v>25188292</v>
      </c>
      <c r="H2600" s="7">
        <f t="shared" si="81"/>
        <v>5083.8268511016586</v>
      </c>
    </row>
    <row r="2601" spans="1:8" x14ac:dyDescent="0.4">
      <c r="A2601">
        <v>2596</v>
      </c>
      <c r="B2601" t="str">
        <f>VLOOKUP($C2601,regios!$B:$E,4,0)</f>
        <v>Upper middle income</v>
      </c>
      <c r="C2601" t="s">
        <v>14</v>
      </c>
      <c r="D2601" t="s">
        <v>238</v>
      </c>
      <c r="E2601" t="b">
        <f t="shared" si="80"/>
        <v>1</v>
      </c>
      <c r="F2601" s="6">
        <v>12319834195.331011</v>
      </c>
      <c r="G2601" s="6">
        <v>2900401</v>
      </c>
      <c r="H2601" s="7">
        <f t="shared" si="81"/>
        <v>4247.6313431594499</v>
      </c>
    </row>
    <row r="2602" spans="1:8" x14ac:dyDescent="0.4">
      <c r="A2602">
        <v>2597</v>
      </c>
      <c r="B2602" t="str">
        <f>VLOOKUP($C2602,regios!$B:$E,4,0)</f>
        <v>High income</v>
      </c>
      <c r="C2602" t="s">
        <v>15</v>
      </c>
      <c r="D2602" t="s">
        <v>238</v>
      </c>
      <c r="E2602" t="b">
        <f t="shared" si="80"/>
        <v>1</v>
      </c>
      <c r="F2602" s="6">
        <v>3188653258.610013</v>
      </c>
      <c r="G2602" s="6">
        <v>71013</v>
      </c>
      <c r="H2602" s="7">
        <f t="shared" si="81"/>
        <v>44902.387712250056</v>
      </c>
    </row>
    <row r="2603" spans="1:8" x14ac:dyDescent="0.4">
      <c r="A2603">
        <v>2598</v>
      </c>
      <c r="B2603" t="str">
        <f>VLOOKUP($C2603,regios!$B:$E,4,0)</f>
        <v>High income</v>
      </c>
      <c r="C2603" t="s">
        <v>16</v>
      </c>
      <c r="D2603" t="s">
        <v>238</v>
      </c>
      <c r="E2603" t="b">
        <f t="shared" si="80"/>
        <v>1</v>
      </c>
      <c r="F2603" s="6">
        <v>384610125384.03271</v>
      </c>
      <c r="G2603" s="6">
        <v>8664969</v>
      </c>
      <c r="H2603" s="7">
        <f t="shared" si="81"/>
        <v>44386.786078984551</v>
      </c>
    </row>
    <row r="2604" spans="1:8" x14ac:dyDescent="0.4">
      <c r="A2604">
        <v>2599</v>
      </c>
      <c r="B2604" t="str">
        <f>VLOOKUP($C2604,regios!$B:$E,4,0)</f>
        <v>Upper middle income</v>
      </c>
      <c r="C2604" t="s">
        <v>17</v>
      </c>
      <c r="D2604" t="s">
        <v>238</v>
      </c>
      <c r="E2604" t="b">
        <f t="shared" si="80"/>
        <v>1</v>
      </c>
      <c r="F2604" s="6">
        <v>545982375701.12811</v>
      </c>
      <c r="G2604" s="6">
        <v>41733271</v>
      </c>
      <c r="H2604" s="7">
        <f t="shared" si="81"/>
        <v>13082.66432557199</v>
      </c>
    </row>
    <row r="2605" spans="1:8" x14ac:dyDescent="0.4">
      <c r="A2605">
        <v>2600</v>
      </c>
      <c r="B2605" t="str">
        <f>VLOOKUP($C2605,regios!$B:$E,4,0)</f>
        <v>Upper middle income</v>
      </c>
      <c r="C2605" t="s">
        <v>18</v>
      </c>
      <c r="D2605" t="s">
        <v>238</v>
      </c>
      <c r="E2605" t="b">
        <f t="shared" si="80"/>
        <v>1</v>
      </c>
      <c r="F2605" s="6">
        <v>10619320682.947439</v>
      </c>
      <c r="G2605" s="6">
        <v>2914421</v>
      </c>
      <c r="H2605" s="7">
        <f t="shared" si="81"/>
        <v>3643.7154010856493</v>
      </c>
    </row>
    <row r="2606" spans="1:8" x14ac:dyDescent="0.4">
      <c r="A2606">
        <v>2601</v>
      </c>
      <c r="B2606" t="str">
        <f>VLOOKUP($C2606,regios!$B:$E,4,0)</f>
        <v>High income</v>
      </c>
      <c r="C2606" t="s">
        <v>19</v>
      </c>
      <c r="D2606" t="s">
        <v>238</v>
      </c>
      <c r="E2606" t="b">
        <f t="shared" si="80"/>
        <v>1</v>
      </c>
      <c r="F2606" s="6">
        <v>640000000</v>
      </c>
      <c r="G2606" s="6">
        <v>53691</v>
      </c>
      <c r="H2606" s="7">
        <f t="shared" si="81"/>
        <v>11920.061090313087</v>
      </c>
    </row>
    <row r="2607" spans="1:8" x14ac:dyDescent="0.4">
      <c r="A2607">
        <v>2602</v>
      </c>
      <c r="B2607" t="str">
        <f>VLOOKUP($C2607,regios!$B:$E,4,0)</f>
        <v>High income</v>
      </c>
      <c r="C2607" t="s">
        <v>20</v>
      </c>
      <c r="D2607" t="s">
        <v>238</v>
      </c>
      <c r="E2607" t="b">
        <f t="shared" si="80"/>
        <v>1</v>
      </c>
      <c r="F2607" s="6">
        <v>1327107407.407407</v>
      </c>
      <c r="G2607" s="6">
        <v>87674</v>
      </c>
      <c r="H2607" s="7">
        <f t="shared" si="81"/>
        <v>15136.841109193228</v>
      </c>
    </row>
    <row r="2608" spans="1:8" x14ac:dyDescent="0.4">
      <c r="A2608">
        <v>2603</v>
      </c>
      <c r="B2608" t="str">
        <f>VLOOKUP($C2608,regios!$B:$E,4,0)</f>
        <v>High income</v>
      </c>
      <c r="C2608" t="s">
        <v>21</v>
      </c>
      <c r="D2608" t="s">
        <v>238</v>
      </c>
      <c r="E2608" t="b">
        <f t="shared" si="80"/>
        <v>1</v>
      </c>
      <c r="F2608" s="6">
        <v>1547649835732.8911</v>
      </c>
      <c r="G2608" s="6">
        <v>22733465</v>
      </c>
      <c r="H2608" s="7">
        <f t="shared" si="81"/>
        <v>68078.044228316765</v>
      </c>
    </row>
    <row r="2609" spans="1:8" x14ac:dyDescent="0.4">
      <c r="A2609">
        <v>2604</v>
      </c>
      <c r="B2609" t="str">
        <f>VLOOKUP($C2609,regios!$B:$E,4,0)</f>
        <v>High income</v>
      </c>
      <c r="C2609" t="s">
        <v>22</v>
      </c>
      <c r="D2609" t="s">
        <v>238</v>
      </c>
      <c r="E2609" t="b">
        <f t="shared" si="80"/>
        <v>1</v>
      </c>
      <c r="F2609" s="6">
        <v>409401816050.53131</v>
      </c>
      <c r="G2609" s="6">
        <v>8429991</v>
      </c>
      <c r="H2609" s="7">
        <f t="shared" si="81"/>
        <v>48564.917335087463</v>
      </c>
    </row>
    <row r="2610" spans="1:8" x14ac:dyDescent="0.4">
      <c r="A2610">
        <v>2605</v>
      </c>
      <c r="B2610" t="str">
        <f>VLOOKUP($C2610,regios!$B:$E,4,0)</f>
        <v>Upper middle income</v>
      </c>
      <c r="C2610" t="s">
        <v>23</v>
      </c>
      <c r="D2610" t="s">
        <v>238</v>
      </c>
      <c r="E2610" t="b">
        <f t="shared" si="80"/>
        <v>1</v>
      </c>
      <c r="F2610" s="6">
        <v>69679944504.197189</v>
      </c>
      <c r="G2610" s="6">
        <v>9295784</v>
      </c>
      <c r="H2610" s="7">
        <f t="shared" si="81"/>
        <v>7495.8652765809948</v>
      </c>
    </row>
    <row r="2611" spans="1:8" x14ac:dyDescent="0.4">
      <c r="A2611">
        <v>2606</v>
      </c>
      <c r="B2611" t="str">
        <f>VLOOKUP($C2611,regios!$B:$E,4,0)</f>
        <v>Low income</v>
      </c>
      <c r="C2611" t="s">
        <v>24</v>
      </c>
      <c r="D2611" t="s">
        <v>238</v>
      </c>
      <c r="E2611" t="b">
        <f t="shared" si="80"/>
        <v>1</v>
      </c>
      <c r="F2611" s="6">
        <v>2333341334.4575348</v>
      </c>
      <c r="G2611" s="6">
        <v>9795479</v>
      </c>
      <c r="H2611" s="7">
        <f t="shared" si="81"/>
        <v>238.20594525878059</v>
      </c>
    </row>
    <row r="2612" spans="1:8" x14ac:dyDescent="0.4">
      <c r="A2612">
        <v>2607</v>
      </c>
      <c r="B2612" t="str">
        <f>VLOOKUP($C2612,regios!$B:$E,4,0)</f>
        <v>High income</v>
      </c>
      <c r="C2612" t="s">
        <v>25</v>
      </c>
      <c r="D2612" t="s">
        <v>238</v>
      </c>
      <c r="E2612" t="b">
        <f t="shared" si="80"/>
        <v>1</v>
      </c>
      <c r="F2612" s="6">
        <v>496152879924.72668</v>
      </c>
      <c r="G2612" s="6">
        <v>11106932</v>
      </c>
      <c r="H2612" s="7">
        <f t="shared" si="81"/>
        <v>44670.560684510063</v>
      </c>
    </row>
    <row r="2613" spans="1:8" x14ac:dyDescent="0.4">
      <c r="A2613">
        <v>2608</v>
      </c>
      <c r="B2613" t="str">
        <f>VLOOKUP($C2613,regios!$B:$E,4,0)</f>
        <v>Lower middle income</v>
      </c>
      <c r="C2613" t="s">
        <v>26</v>
      </c>
      <c r="D2613" t="s">
        <v>238</v>
      </c>
      <c r="E2613" t="b">
        <f t="shared" si="80"/>
        <v>1</v>
      </c>
      <c r="F2613" s="6">
        <v>11141358115.89905</v>
      </c>
      <c r="G2613" s="6">
        <v>10014078</v>
      </c>
      <c r="H2613" s="7">
        <f t="shared" si="81"/>
        <v>1112.5695361968471</v>
      </c>
    </row>
    <row r="2614" spans="1:8" x14ac:dyDescent="0.4">
      <c r="A2614">
        <v>2609</v>
      </c>
      <c r="B2614" t="str">
        <f>VLOOKUP($C2614,regios!$B:$E,4,0)</f>
        <v>Low income</v>
      </c>
      <c r="C2614" t="s">
        <v>27</v>
      </c>
      <c r="D2614" t="s">
        <v>238</v>
      </c>
      <c r="E2614" t="b">
        <f t="shared" si="80"/>
        <v>1</v>
      </c>
      <c r="F2614" s="6">
        <v>12561015156.568279</v>
      </c>
      <c r="G2614" s="6">
        <v>17113732</v>
      </c>
      <c r="H2614" s="7">
        <f t="shared" si="81"/>
        <v>733.97287958981008</v>
      </c>
    </row>
    <row r="2615" spans="1:8" x14ac:dyDescent="0.4">
      <c r="A2615">
        <v>2610</v>
      </c>
      <c r="B2615" t="str">
        <f>VLOOKUP($C2615,regios!$B:$E,4,0)</f>
        <v>Lower middle income</v>
      </c>
      <c r="C2615" t="s">
        <v>28</v>
      </c>
      <c r="D2615" t="s">
        <v>238</v>
      </c>
      <c r="E2615" t="b">
        <f t="shared" si="80"/>
        <v>1</v>
      </c>
      <c r="F2615" s="6">
        <v>133355820262.9248</v>
      </c>
      <c r="G2615" s="6">
        <v>152090649</v>
      </c>
      <c r="H2615" s="7">
        <f t="shared" si="81"/>
        <v>876.81801044142298</v>
      </c>
    </row>
    <row r="2616" spans="1:8" x14ac:dyDescent="0.4">
      <c r="A2616">
        <v>2611</v>
      </c>
      <c r="B2616" t="str">
        <f>VLOOKUP($C2616,regios!$B:$E,4,0)</f>
        <v>Upper middle income</v>
      </c>
      <c r="C2616" t="s">
        <v>29</v>
      </c>
      <c r="D2616" t="s">
        <v>238</v>
      </c>
      <c r="E2616" t="b">
        <f t="shared" si="80"/>
        <v>1</v>
      </c>
      <c r="F2616" s="6">
        <v>54288135058.792618</v>
      </c>
      <c r="G2616" s="6">
        <v>7305888</v>
      </c>
      <c r="H2616" s="7">
        <f t="shared" si="81"/>
        <v>7430.7373804242025</v>
      </c>
    </row>
    <row r="2617" spans="1:8" x14ac:dyDescent="0.4">
      <c r="A2617">
        <v>2612</v>
      </c>
      <c r="B2617" t="str">
        <f>VLOOKUP($C2617,regios!$B:$E,4,0)</f>
        <v>High income</v>
      </c>
      <c r="C2617" t="s">
        <v>30</v>
      </c>
      <c r="D2617" t="s">
        <v>238</v>
      </c>
      <c r="E2617" t="b">
        <f t="shared" si="80"/>
        <v>1</v>
      </c>
      <c r="F2617" s="6">
        <v>30749308510.638302</v>
      </c>
      <c r="G2617" s="6">
        <v>1224939</v>
      </c>
      <c r="H2617" s="7">
        <f t="shared" si="81"/>
        <v>25102.72634852699</v>
      </c>
    </row>
    <row r="2618" spans="1:8" x14ac:dyDescent="0.4">
      <c r="A2618">
        <v>2613</v>
      </c>
      <c r="B2618" t="str">
        <f>VLOOKUP($C2618,regios!$B:$E,4,0)</f>
        <v>High income</v>
      </c>
      <c r="C2618" t="s">
        <v>31</v>
      </c>
      <c r="D2618" t="s">
        <v>238</v>
      </c>
      <c r="E2618" t="b">
        <f t="shared" si="80"/>
        <v>1</v>
      </c>
      <c r="F2618" s="6">
        <v>10720400000</v>
      </c>
      <c r="G2618" s="6">
        <v>382061</v>
      </c>
      <c r="H2618" s="7">
        <f t="shared" si="81"/>
        <v>28059.393657033823</v>
      </c>
    </row>
    <row r="2619" spans="1:8" x14ac:dyDescent="0.4">
      <c r="A2619">
        <v>2614</v>
      </c>
      <c r="B2619" t="str">
        <f>VLOOKUP($C2619,regios!$B:$E,4,0)</f>
        <v>Upper middle income</v>
      </c>
      <c r="C2619" t="s">
        <v>32</v>
      </c>
      <c r="D2619" t="s">
        <v>238</v>
      </c>
      <c r="E2619" t="b">
        <f t="shared" si="80"/>
        <v>1</v>
      </c>
      <c r="F2619" s="6">
        <v>17226735995.690479</v>
      </c>
      <c r="G2619" s="6">
        <v>3674374</v>
      </c>
      <c r="H2619" s="7">
        <f t="shared" si="81"/>
        <v>4688.3458231770855</v>
      </c>
    </row>
    <row r="2620" spans="1:8" x14ac:dyDescent="0.4">
      <c r="A2620">
        <v>2615</v>
      </c>
      <c r="B2620" t="str">
        <f>VLOOKUP($C2620,regios!$B:$E,4,0)</f>
        <v>Upper middle income</v>
      </c>
      <c r="C2620" t="s">
        <v>33</v>
      </c>
      <c r="D2620" t="s">
        <v>238</v>
      </c>
      <c r="E2620" t="b">
        <f t="shared" si="80"/>
        <v>1</v>
      </c>
      <c r="F2620" s="6">
        <v>65685890438.892174</v>
      </c>
      <c r="G2620" s="6">
        <v>9446836</v>
      </c>
      <c r="H2620" s="7">
        <f t="shared" si="81"/>
        <v>6953.2159168310081</v>
      </c>
    </row>
    <row r="2621" spans="1:8" x14ac:dyDescent="0.4">
      <c r="A2621">
        <v>2616</v>
      </c>
      <c r="B2621" t="str">
        <f>VLOOKUP($C2621,regios!$B:$E,4,0)</f>
        <v>Upper middle income</v>
      </c>
      <c r="C2621" t="s">
        <v>34</v>
      </c>
      <c r="D2621" t="s">
        <v>238</v>
      </c>
      <c r="E2621" t="b">
        <f t="shared" si="80"/>
        <v>1</v>
      </c>
      <c r="F2621" s="6">
        <v>1899503249.864295</v>
      </c>
      <c r="G2621" s="6">
        <v>337059</v>
      </c>
      <c r="H2621" s="7">
        <f t="shared" si="81"/>
        <v>5635.521525502345</v>
      </c>
    </row>
    <row r="2622" spans="1:8" x14ac:dyDescent="0.4">
      <c r="A2622">
        <v>2617</v>
      </c>
      <c r="B2622" t="str">
        <f>VLOOKUP($C2622,regios!$B:$E,4,0)</f>
        <v>High income</v>
      </c>
      <c r="C2622" t="s">
        <v>35</v>
      </c>
      <c r="D2622" t="s">
        <v>238</v>
      </c>
      <c r="E2622" t="b">
        <f t="shared" si="80"/>
        <v>1</v>
      </c>
      <c r="F2622" s="6">
        <v>6378188000</v>
      </c>
      <c r="G2622" s="6">
        <v>64798</v>
      </c>
      <c r="H2622" s="7">
        <f t="shared" si="81"/>
        <v>98431.865181024099</v>
      </c>
    </row>
    <row r="2623" spans="1:8" x14ac:dyDescent="0.4">
      <c r="A2623">
        <v>2618</v>
      </c>
      <c r="B2623" t="str">
        <f>VLOOKUP($C2623,regios!$B:$E,4,0)</f>
        <v>Lower middle income</v>
      </c>
      <c r="C2623" t="s">
        <v>36</v>
      </c>
      <c r="D2623" t="s">
        <v>238</v>
      </c>
      <c r="E2623" t="b">
        <f t="shared" si="80"/>
        <v>1</v>
      </c>
      <c r="F2623" s="6">
        <v>27084497481.910271</v>
      </c>
      <c r="G2623" s="6">
        <v>10569697</v>
      </c>
      <c r="H2623" s="7">
        <f t="shared" si="81"/>
        <v>2562.4667842332915</v>
      </c>
    </row>
    <row r="2624" spans="1:8" x14ac:dyDescent="0.4">
      <c r="A2624">
        <v>2619</v>
      </c>
      <c r="B2624" t="str">
        <f>VLOOKUP($C2624,regios!$B:$E,4,0)</f>
        <v>Upper middle income</v>
      </c>
      <c r="C2624" t="s">
        <v>37</v>
      </c>
      <c r="D2624" t="s">
        <v>238</v>
      </c>
      <c r="E2624" t="b">
        <f t="shared" si="80"/>
        <v>1</v>
      </c>
      <c r="F2624" s="6">
        <v>2465227803011.5679</v>
      </c>
      <c r="G2624" s="6">
        <v>199977707</v>
      </c>
      <c r="H2624" s="7">
        <f t="shared" si="81"/>
        <v>12327.513101305676</v>
      </c>
    </row>
    <row r="2625" spans="1:8" x14ac:dyDescent="0.4">
      <c r="A2625">
        <v>2620</v>
      </c>
      <c r="B2625" t="str">
        <f>VLOOKUP($C2625,regios!$B:$E,4,0)</f>
        <v>High income</v>
      </c>
      <c r="C2625" t="s">
        <v>38</v>
      </c>
      <c r="D2625" t="s">
        <v>238</v>
      </c>
      <c r="E2625" t="b">
        <f t="shared" si="80"/>
        <v>1</v>
      </c>
      <c r="F2625" s="6">
        <v>4613850000</v>
      </c>
      <c r="G2625" s="6">
        <v>276197</v>
      </c>
      <c r="H2625" s="7">
        <f t="shared" si="81"/>
        <v>16704.924383682661</v>
      </c>
    </row>
    <row r="2626" spans="1:8" x14ac:dyDescent="0.4">
      <c r="A2626">
        <v>2621</v>
      </c>
      <c r="B2626" t="str">
        <f>VLOOKUP($C2626,regios!$B:$E,4,0)</f>
        <v>High income</v>
      </c>
      <c r="C2626" t="s">
        <v>39</v>
      </c>
      <c r="D2626" t="s">
        <v>238</v>
      </c>
      <c r="E2626" t="b">
        <f t="shared" si="80"/>
        <v>1</v>
      </c>
      <c r="F2626" s="6">
        <v>19048443340.773239</v>
      </c>
      <c r="G2626" s="6">
        <v>406634</v>
      </c>
      <c r="H2626" s="7">
        <f t="shared" si="81"/>
        <v>46844.197339064711</v>
      </c>
    </row>
    <row r="2627" spans="1:8" x14ac:dyDescent="0.4">
      <c r="A2627">
        <v>2622</v>
      </c>
      <c r="B2627" t="str">
        <f>VLOOKUP($C2627,regios!$B:$E,4,0)</f>
        <v>Lower middle income</v>
      </c>
      <c r="C2627" t="s">
        <v>40</v>
      </c>
      <c r="D2627" t="s">
        <v>238</v>
      </c>
      <c r="E2627" t="b">
        <f t="shared" si="80"/>
        <v>1</v>
      </c>
      <c r="F2627" s="6">
        <v>1781280181.554311</v>
      </c>
      <c r="G2627" s="6">
        <v>721145</v>
      </c>
      <c r="H2627" s="7">
        <f t="shared" si="81"/>
        <v>2470.0721513070339</v>
      </c>
    </row>
    <row r="2628" spans="1:8" x14ac:dyDescent="0.4">
      <c r="A2628">
        <v>2623</v>
      </c>
      <c r="B2628" t="str">
        <f>VLOOKUP($C2628,regios!$B:$E,4,0)</f>
        <v>Upper middle income</v>
      </c>
      <c r="C2628" t="s">
        <v>41</v>
      </c>
      <c r="D2628" t="s">
        <v>238</v>
      </c>
      <c r="E2628" t="b">
        <f t="shared" si="80"/>
        <v>1</v>
      </c>
      <c r="F2628" s="6">
        <v>13907464500.14888</v>
      </c>
      <c r="G2628" s="6">
        <v>2175425</v>
      </c>
      <c r="H2628" s="7">
        <f t="shared" si="81"/>
        <v>6392.9873473683901</v>
      </c>
    </row>
    <row r="2629" spans="1:8" x14ac:dyDescent="0.4">
      <c r="A2629">
        <v>2624</v>
      </c>
      <c r="B2629" t="str">
        <f>VLOOKUP($C2629,regios!$B:$E,4,0)</f>
        <v>Low income</v>
      </c>
      <c r="C2629" t="s">
        <v>42</v>
      </c>
      <c r="D2629" t="s">
        <v>238</v>
      </c>
      <c r="E2629" t="b">
        <f t="shared" si="80"/>
        <v>1</v>
      </c>
      <c r="F2629" s="6">
        <v>2510126512.228313</v>
      </c>
      <c r="G2629" s="6">
        <v>4773306</v>
      </c>
      <c r="H2629" s="7">
        <f t="shared" si="81"/>
        <v>525.86750403772839</v>
      </c>
    </row>
    <row r="2630" spans="1:8" x14ac:dyDescent="0.4">
      <c r="A2630">
        <v>2625</v>
      </c>
      <c r="B2630" t="str">
        <f>VLOOKUP($C2630,regios!$B:$E,4,0)</f>
        <v>High income</v>
      </c>
      <c r="C2630" t="s">
        <v>43</v>
      </c>
      <c r="D2630" t="s">
        <v>238</v>
      </c>
      <c r="E2630" t="b">
        <f t="shared" si="80"/>
        <v>1</v>
      </c>
      <c r="F2630" s="6">
        <v>1828366481521.595</v>
      </c>
      <c r="G2630" s="6">
        <v>34714222</v>
      </c>
      <c r="H2630" s="7">
        <f t="shared" si="81"/>
        <v>52669.089963231636</v>
      </c>
    </row>
    <row r="2631" spans="1:8" x14ac:dyDescent="0.4">
      <c r="A2631">
        <v>2626</v>
      </c>
      <c r="B2631" t="str">
        <f>VLOOKUP($C2631,regios!$B:$E,4,0)</f>
        <v>High income</v>
      </c>
      <c r="C2631" t="s">
        <v>44</v>
      </c>
      <c r="D2631" t="s">
        <v>238</v>
      </c>
      <c r="E2631" t="b">
        <f t="shared" ref="E2631:E2694" si="82">NOT(ISERROR(F2631))</f>
        <v>1</v>
      </c>
      <c r="F2631" s="6">
        <v>686420221557.98987</v>
      </c>
      <c r="G2631" s="6">
        <v>7996861</v>
      </c>
      <c r="H2631" s="7">
        <f t="shared" ref="H2631:H2694" si="83">F2631/G2631</f>
        <v>85836.207676735896</v>
      </c>
    </row>
    <row r="2632" spans="1:8" x14ac:dyDescent="0.4">
      <c r="A2632">
        <v>2627</v>
      </c>
      <c r="B2632" t="str">
        <f>VLOOKUP($C2632,regios!$B:$E,4,0)</f>
        <v>High income</v>
      </c>
      <c r="C2632" t="s">
        <v>45</v>
      </c>
      <c r="D2632" t="s">
        <v>238</v>
      </c>
      <c r="E2632" t="b">
        <f t="shared" si="82"/>
        <v>0</v>
      </c>
      <c r="F2632" s="6" t="e">
        <v>#N/A</v>
      </c>
      <c r="G2632" s="6">
        <v>158621</v>
      </c>
      <c r="H2632" s="7" t="e">
        <f t="shared" si="83"/>
        <v>#N/A</v>
      </c>
    </row>
    <row r="2633" spans="1:8" x14ac:dyDescent="0.4">
      <c r="A2633">
        <v>2628</v>
      </c>
      <c r="B2633" t="str">
        <f>VLOOKUP($C2633,regios!$B:$E,4,0)</f>
        <v>High income</v>
      </c>
      <c r="C2633" t="s">
        <v>46</v>
      </c>
      <c r="D2633" t="s">
        <v>238</v>
      </c>
      <c r="E2633" t="b">
        <f t="shared" si="82"/>
        <v>1</v>
      </c>
      <c r="F2633" s="6">
        <v>267024782642.3891</v>
      </c>
      <c r="G2633" s="6">
        <v>17341771</v>
      </c>
      <c r="H2633" s="7">
        <f t="shared" si="83"/>
        <v>15397.780459815154</v>
      </c>
    </row>
    <row r="2634" spans="1:8" x14ac:dyDescent="0.4">
      <c r="A2634">
        <v>2629</v>
      </c>
      <c r="B2634" t="str">
        <f>VLOOKUP($C2634,regios!$B:$E,4,0)</f>
        <v>Upper middle income</v>
      </c>
      <c r="C2634" t="s">
        <v>47</v>
      </c>
      <c r="D2634" t="s">
        <v>238</v>
      </c>
      <c r="E2634" t="b">
        <f t="shared" si="82"/>
        <v>1</v>
      </c>
      <c r="F2634" s="6">
        <v>8532185381696.4346</v>
      </c>
      <c r="G2634" s="6">
        <v>1354190000</v>
      </c>
      <c r="H2634" s="7">
        <f t="shared" si="83"/>
        <v>6300.5821795290431</v>
      </c>
    </row>
    <row r="2635" spans="1:8" x14ac:dyDescent="0.4">
      <c r="A2635">
        <v>2630</v>
      </c>
      <c r="B2635" t="str">
        <f>VLOOKUP($C2635,regios!$B:$E,4,0)</f>
        <v>Lower middle income</v>
      </c>
      <c r="C2635" t="s">
        <v>48</v>
      </c>
      <c r="D2635" t="s">
        <v>238</v>
      </c>
      <c r="E2635" t="b">
        <f t="shared" si="82"/>
        <v>1</v>
      </c>
      <c r="F2635" s="6">
        <v>36302302845.301208</v>
      </c>
      <c r="G2635" s="6">
        <v>22010712</v>
      </c>
      <c r="H2635" s="7">
        <f t="shared" si="83"/>
        <v>1649.3016148365036</v>
      </c>
    </row>
    <row r="2636" spans="1:8" x14ac:dyDescent="0.4">
      <c r="A2636">
        <v>2631</v>
      </c>
      <c r="B2636" t="str">
        <f>VLOOKUP($C2636,regios!$B:$E,4,0)</f>
        <v>Lower middle income</v>
      </c>
      <c r="C2636" t="s">
        <v>49</v>
      </c>
      <c r="D2636" t="s">
        <v>238</v>
      </c>
      <c r="E2636" t="b">
        <f t="shared" si="82"/>
        <v>1</v>
      </c>
      <c r="F2636" s="6">
        <v>30155062329.282059</v>
      </c>
      <c r="G2636" s="6">
        <v>21032684</v>
      </c>
      <c r="H2636" s="7">
        <f t="shared" si="83"/>
        <v>1433.7239284002962</v>
      </c>
    </row>
    <row r="2637" spans="1:8" x14ac:dyDescent="0.4">
      <c r="A2637">
        <v>2632</v>
      </c>
      <c r="B2637" t="str">
        <f>VLOOKUP($C2637,regios!$B:$E,4,0)</f>
        <v>Low income</v>
      </c>
      <c r="C2637" t="s">
        <v>50</v>
      </c>
      <c r="D2637" t="s">
        <v>238</v>
      </c>
      <c r="E2637" t="b">
        <f t="shared" si="82"/>
        <v>1</v>
      </c>
      <c r="F2637" s="6">
        <v>29306235285.259659</v>
      </c>
      <c r="G2637" s="6">
        <v>70997870</v>
      </c>
      <c r="H2637" s="7">
        <f t="shared" si="83"/>
        <v>412.77626054499467</v>
      </c>
    </row>
    <row r="2638" spans="1:8" x14ac:dyDescent="0.4">
      <c r="A2638">
        <v>2633</v>
      </c>
      <c r="B2638" t="str">
        <f>VLOOKUP($C2638,regios!$B:$E,4,0)</f>
        <v>Lower middle income</v>
      </c>
      <c r="C2638" t="s">
        <v>51</v>
      </c>
      <c r="D2638" t="s">
        <v>238</v>
      </c>
      <c r="E2638" t="b">
        <f t="shared" si="82"/>
        <v>1</v>
      </c>
      <c r="F2638" s="6">
        <v>17692911296.30439</v>
      </c>
      <c r="G2638" s="6">
        <v>4713257</v>
      </c>
      <c r="H2638" s="7">
        <f t="shared" si="83"/>
        <v>3753.8609280810256</v>
      </c>
    </row>
    <row r="2639" spans="1:8" x14ac:dyDescent="0.4">
      <c r="A2639">
        <v>2634</v>
      </c>
      <c r="B2639" t="str">
        <f>VLOOKUP($C2639,regios!$B:$E,4,0)</f>
        <v>Upper middle income</v>
      </c>
      <c r="C2639" t="s">
        <v>52</v>
      </c>
      <c r="D2639" t="s">
        <v>238</v>
      </c>
      <c r="E2639" t="b">
        <f t="shared" si="82"/>
        <v>1</v>
      </c>
      <c r="F2639" s="6">
        <v>370691143086.7547</v>
      </c>
      <c r="G2639" s="6">
        <v>45782417</v>
      </c>
      <c r="H2639" s="7">
        <f t="shared" si="83"/>
        <v>8096.8015097751322</v>
      </c>
    </row>
    <row r="2640" spans="1:8" x14ac:dyDescent="0.4">
      <c r="A2640">
        <v>2635</v>
      </c>
      <c r="B2640" t="str">
        <f>VLOOKUP($C2640,regios!$B:$E,4,0)</f>
        <v>Lower middle income</v>
      </c>
      <c r="C2640" t="s">
        <v>53</v>
      </c>
      <c r="D2640" t="s">
        <v>238</v>
      </c>
      <c r="E2640" t="b">
        <f t="shared" si="82"/>
        <v>1</v>
      </c>
      <c r="F2640" s="6">
        <v>1015843491.246346</v>
      </c>
      <c r="G2640" s="6">
        <v>684553</v>
      </c>
      <c r="H2640" s="7">
        <f t="shared" si="83"/>
        <v>1483.95155852994</v>
      </c>
    </row>
    <row r="2641" spans="1:8" x14ac:dyDescent="0.4">
      <c r="A2641">
        <v>2636</v>
      </c>
      <c r="B2641" t="str">
        <f>VLOOKUP($C2641,regios!$B:$E,4,0)</f>
        <v>Lower middle income</v>
      </c>
      <c r="C2641" t="s">
        <v>54</v>
      </c>
      <c r="D2641" t="s">
        <v>238</v>
      </c>
      <c r="E2641" t="b">
        <f t="shared" si="82"/>
        <v>1</v>
      </c>
      <c r="F2641" s="6">
        <v>1913081210.4141109</v>
      </c>
      <c r="G2641" s="6">
        <v>533864</v>
      </c>
      <c r="H2641" s="7">
        <f t="shared" si="83"/>
        <v>3583.4617251099735</v>
      </c>
    </row>
    <row r="2642" spans="1:8" x14ac:dyDescent="0.4">
      <c r="A2642">
        <v>2637</v>
      </c>
      <c r="B2642" t="str">
        <f>VLOOKUP($C2642,regios!$B:$E,4,0)</f>
        <v>Upper middle income</v>
      </c>
      <c r="C2642" t="s">
        <v>55</v>
      </c>
      <c r="D2642" t="s">
        <v>238</v>
      </c>
      <c r="E2642" t="b">
        <f t="shared" si="82"/>
        <v>1</v>
      </c>
      <c r="F2642" s="6">
        <v>47231655431.138924</v>
      </c>
      <c r="G2642" s="6">
        <v>4736593</v>
      </c>
      <c r="H2642" s="7">
        <f t="shared" si="83"/>
        <v>9971.651655765847</v>
      </c>
    </row>
    <row r="2643" spans="1:8" x14ac:dyDescent="0.4">
      <c r="A2643">
        <v>2638</v>
      </c>
      <c r="B2643" t="str">
        <f>VLOOKUP($C2643,regios!$B:$E,4,0)</f>
        <v>Upper middle income</v>
      </c>
      <c r="C2643" t="s">
        <v>56</v>
      </c>
      <c r="D2643" t="s">
        <v>238</v>
      </c>
      <c r="E2643" t="b">
        <f t="shared" si="82"/>
        <v>1</v>
      </c>
      <c r="F2643" s="6">
        <v>73141000000</v>
      </c>
      <c r="G2643" s="6">
        <v>11309290</v>
      </c>
      <c r="H2643" s="7">
        <f t="shared" si="83"/>
        <v>6467.3379142280373</v>
      </c>
    </row>
    <row r="2644" spans="1:8" x14ac:dyDescent="0.4">
      <c r="A2644">
        <v>2639</v>
      </c>
      <c r="B2644" t="str">
        <f>VLOOKUP($C2644,regios!$B:$E,4,0)</f>
        <v>High income</v>
      </c>
      <c r="C2644" t="s">
        <v>57</v>
      </c>
      <c r="D2644" t="s">
        <v>238</v>
      </c>
      <c r="E2644" t="b">
        <f t="shared" si="82"/>
        <v>1</v>
      </c>
      <c r="F2644" s="6">
        <v>3012836256.5552292</v>
      </c>
      <c r="G2644" s="6">
        <v>152088</v>
      </c>
      <c r="H2644" s="7">
        <f t="shared" si="83"/>
        <v>19809.822317048216</v>
      </c>
    </row>
    <row r="2645" spans="1:8" x14ac:dyDescent="0.4">
      <c r="A2645">
        <v>2640</v>
      </c>
      <c r="B2645" t="str">
        <f>VLOOKUP($C2645,regios!$B:$E,4,0)</f>
        <v>High income</v>
      </c>
      <c r="C2645" t="s">
        <v>58</v>
      </c>
      <c r="D2645" t="s">
        <v>238</v>
      </c>
      <c r="E2645" t="b">
        <f t="shared" si="82"/>
        <v>1</v>
      </c>
      <c r="F2645" s="6">
        <v>4291004524.018096</v>
      </c>
      <c r="G2645" s="6">
        <v>56860</v>
      </c>
      <c r="H2645" s="7">
        <f t="shared" si="83"/>
        <v>75466.13654622047</v>
      </c>
    </row>
    <row r="2646" spans="1:8" x14ac:dyDescent="0.4">
      <c r="A2646">
        <v>2641</v>
      </c>
      <c r="B2646" t="str">
        <f>VLOOKUP($C2646,regios!$B:$E,4,0)</f>
        <v>High income</v>
      </c>
      <c r="C2646" t="s">
        <v>59</v>
      </c>
      <c r="D2646" t="s">
        <v>238</v>
      </c>
      <c r="E2646" t="b">
        <f t="shared" si="82"/>
        <v>1</v>
      </c>
      <c r="F2646" s="6">
        <v>24977293926.289089</v>
      </c>
      <c r="G2646" s="6">
        <v>1156556</v>
      </c>
      <c r="H2646" s="7">
        <f t="shared" si="83"/>
        <v>21596.268512972212</v>
      </c>
    </row>
    <row r="2647" spans="1:8" x14ac:dyDescent="0.4">
      <c r="A2647">
        <v>2642</v>
      </c>
      <c r="B2647" t="str">
        <f>VLOOKUP($C2647,regios!$B:$E,4,0)</f>
        <v>High income</v>
      </c>
      <c r="C2647" t="s">
        <v>60</v>
      </c>
      <c r="D2647" t="s">
        <v>238</v>
      </c>
      <c r="E2647" t="b">
        <f t="shared" si="82"/>
        <v>1</v>
      </c>
      <c r="F2647" s="6">
        <v>208857719320.64871</v>
      </c>
      <c r="G2647" s="6">
        <v>10510785</v>
      </c>
      <c r="H2647" s="7">
        <f t="shared" si="83"/>
        <v>19870.801212340346</v>
      </c>
    </row>
    <row r="2648" spans="1:8" x14ac:dyDescent="0.4">
      <c r="A2648">
        <v>2643</v>
      </c>
      <c r="B2648" t="str">
        <f>VLOOKUP($C2648,regios!$B:$E,4,0)</f>
        <v>High income</v>
      </c>
      <c r="C2648" t="s">
        <v>61</v>
      </c>
      <c r="D2648" t="s">
        <v>238</v>
      </c>
      <c r="E2648" t="b">
        <f t="shared" si="82"/>
        <v>1</v>
      </c>
      <c r="F2648" s="6">
        <v>3527143188785.1572</v>
      </c>
      <c r="G2648" s="6">
        <v>80425823</v>
      </c>
      <c r="H2648" s="7">
        <f t="shared" si="83"/>
        <v>43855.854465861754</v>
      </c>
    </row>
    <row r="2649" spans="1:8" x14ac:dyDescent="0.4">
      <c r="A2649">
        <v>2644</v>
      </c>
      <c r="B2649" t="str">
        <f>VLOOKUP($C2649,regios!$B:$E,4,0)</f>
        <v>Lower middle income</v>
      </c>
      <c r="C2649" t="s">
        <v>62</v>
      </c>
      <c r="D2649" t="s">
        <v>238</v>
      </c>
      <c r="E2649" t="b">
        <f t="shared" si="82"/>
        <v>1</v>
      </c>
      <c r="F2649" s="6">
        <v>1353632941.5206981</v>
      </c>
      <c r="G2649" s="6">
        <v>954296.99999999988</v>
      </c>
      <c r="H2649" s="7">
        <f t="shared" si="83"/>
        <v>1418.4608581193258</v>
      </c>
    </row>
    <row r="2650" spans="1:8" x14ac:dyDescent="0.4">
      <c r="A2650">
        <v>2645</v>
      </c>
      <c r="B2650" t="str">
        <f>VLOOKUP($C2650,regios!$B:$E,4,0)</f>
        <v>Upper middle income</v>
      </c>
      <c r="C2650" t="s">
        <v>63</v>
      </c>
      <c r="D2650" t="s">
        <v>238</v>
      </c>
      <c r="E2650" t="b">
        <f t="shared" si="82"/>
        <v>1</v>
      </c>
      <c r="F2650" s="6">
        <v>485996296.29629618</v>
      </c>
      <c r="G2650" s="6">
        <v>68888</v>
      </c>
      <c r="H2650" s="7">
        <f t="shared" si="83"/>
        <v>7054.8759768943237</v>
      </c>
    </row>
    <row r="2651" spans="1:8" x14ac:dyDescent="0.4">
      <c r="A2651">
        <v>2646</v>
      </c>
      <c r="B2651" t="str">
        <f>VLOOKUP($C2651,regios!$B:$E,4,0)</f>
        <v>High income</v>
      </c>
      <c r="C2651" t="s">
        <v>64</v>
      </c>
      <c r="D2651" t="s">
        <v>238</v>
      </c>
      <c r="E2651" t="b">
        <f t="shared" si="82"/>
        <v>1</v>
      </c>
      <c r="F2651" s="6">
        <v>327148943812.1366</v>
      </c>
      <c r="G2651" s="6">
        <v>5591572</v>
      </c>
      <c r="H2651" s="7">
        <f t="shared" si="83"/>
        <v>58507.508051785189</v>
      </c>
    </row>
    <row r="2652" spans="1:8" x14ac:dyDescent="0.4">
      <c r="A2652">
        <v>2647</v>
      </c>
      <c r="B2652" t="str">
        <f>VLOOKUP($C2652,regios!$B:$E,4,0)</f>
        <v>Upper middle income</v>
      </c>
      <c r="C2652" t="s">
        <v>65</v>
      </c>
      <c r="D2652" t="s">
        <v>238</v>
      </c>
      <c r="E2652" t="b">
        <f t="shared" si="82"/>
        <v>1</v>
      </c>
      <c r="F2652" s="6">
        <v>60681535652.537354</v>
      </c>
      <c r="G2652" s="6">
        <v>10030882</v>
      </c>
      <c r="H2652" s="7">
        <f t="shared" si="83"/>
        <v>6049.4715870984583</v>
      </c>
    </row>
    <row r="2653" spans="1:8" x14ac:dyDescent="0.4">
      <c r="A2653">
        <v>2648</v>
      </c>
      <c r="B2653" t="str">
        <f>VLOOKUP($C2653,regios!$B:$E,4,0)</f>
        <v>Lower middle income</v>
      </c>
      <c r="C2653" t="s">
        <v>66</v>
      </c>
      <c r="D2653" t="s">
        <v>238</v>
      </c>
      <c r="E2653" t="b">
        <f t="shared" si="82"/>
        <v>1</v>
      </c>
      <c r="F2653" s="6">
        <v>209059080929.49951</v>
      </c>
      <c r="G2653" s="6">
        <v>37260563</v>
      </c>
      <c r="H2653" s="7">
        <f t="shared" si="83"/>
        <v>5610.7332819823341</v>
      </c>
    </row>
    <row r="2654" spans="1:8" x14ac:dyDescent="0.4">
      <c r="A2654">
        <v>2649</v>
      </c>
      <c r="B2654" t="str">
        <f>VLOOKUP($C2654,regios!$B:$E,4,0)</f>
        <v>Upper middle income</v>
      </c>
      <c r="C2654" t="s">
        <v>67</v>
      </c>
      <c r="D2654" t="s">
        <v>238</v>
      </c>
      <c r="E2654" t="b">
        <f t="shared" si="82"/>
        <v>1</v>
      </c>
      <c r="F2654" s="6">
        <v>87924544000</v>
      </c>
      <c r="G2654" s="6">
        <v>15483883</v>
      </c>
      <c r="H2654" s="7">
        <f t="shared" si="83"/>
        <v>5678.4557207000335</v>
      </c>
    </row>
    <row r="2655" spans="1:8" x14ac:dyDescent="0.4">
      <c r="A2655">
        <v>2650</v>
      </c>
      <c r="B2655" t="str">
        <f>VLOOKUP($C2655,regios!$B:$E,4,0)</f>
        <v>Lower middle income</v>
      </c>
      <c r="C2655" t="s">
        <v>68</v>
      </c>
      <c r="D2655" t="s">
        <v>238</v>
      </c>
      <c r="E2655" t="b">
        <f t="shared" si="82"/>
        <v>1</v>
      </c>
      <c r="F2655" s="6">
        <v>279116666666.66669</v>
      </c>
      <c r="G2655" s="6">
        <v>91240376</v>
      </c>
      <c r="H2655" s="7">
        <f t="shared" si="83"/>
        <v>3059.1354277920414</v>
      </c>
    </row>
    <row r="2656" spans="1:8" x14ac:dyDescent="0.4">
      <c r="A2656">
        <v>2651</v>
      </c>
      <c r="B2656" t="str">
        <f>VLOOKUP($C2656,regios!$B:$E,4,0)</f>
        <v>Low income</v>
      </c>
      <c r="C2656" t="s">
        <v>69</v>
      </c>
      <c r="D2656" t="s">
        <v>238</v>
      </c>
      <c r="E2656" t="b">
        <f t="shared" si="82"/>
        <v>0</v>
      </c>
      <c r="F2656" s="6" t="e">
        <v>#N/A</v>
      </c>
      <c r="G2656" s="6">
        <v>3252596</v>
      </c>
      <c r="H2656" s="7" t="e">
        <f t="shared" si="83"/>
        <v>#N/A</v>
      </c>
    </row>
    <row r="2657" spans="1:8" x14ac:dyDescent="0.4">
      <c r="A2657">
        <v>2652</v>
      </c>
      <c r="B2657" t="str">
        <f>VLOOKUP($C2657,regios!$B:$E,4,0)</f>
        <v>High income</v>
      </c>
      <c r="C2657" t="s">
        <v>70</v>
      </c>
      <c r="D2657" t="s">
        <v>238</v>
      </c>
      <c r="E2657" t="b">
        <f t="shared" si="82"/>
        <v>1</v>
      </c>
      <c r="F2657" s="6">
        <v>1324750738725</v>
      </c>
      <c r="G2657" s="6">
        <v>46773055</v>
      </c>
      <c r="H2657" s="7">
        <f t="shared" si="83"/>
        <v>28322.946592327571</v>
      </c>
    </row>
    <row r="2658" spans="1:8" x14ac:dyDescent="0.4">
      <c r="A2658">
        <v>2653</v>
      </c>
      <c r="B2658" t="str">
        <f>VLOOKUP($C2658,regios!$B:$E,4,0)</f>
        <v>High income</v>
      </c>
      <c r="C2658" t="s">
        <v>71</v>
      </c>
      <c r="D2658" t="s">
        <v>238</v>
      </c>
      <c r="E2658" t="b">
        <f t="shared" si="82"/>
        <v>1</v>
      </c>
      <c r="F2658" s="6">
        <v>23019150071.186729</v>
      </c>
      <c r="G2658" s="6">
        <v>1322696</v>
      </c>
      <c r="H2658" s="7">
        <f t="shared" si="83"/>
        <v>17403.205325476702</v>
      </c>
    </row>
    <row r="2659" spans="1:8" x14ac:dyDescent="0.4">
      <c r="A2659">
        <v>2654</v>
      </c>
      <c r="B2659" t="str">
        <f>VLOOKUP($C2659,regios!$B:$E,4,0)</f>
        <v>Low income</v>
      </c>
      <c r="C2659" t="s">
        <v>72</v>
      </c>
      <c r="D2659" t="s">
        <v>238</v>
      </c>
      <c r="E2659" t="b">
        <f t="shared" si="82"/>
        <v>1</v>
      </c>
      <c r="F2659" s="6">
        <v>43310721414.082878</v>
      </c>
      <c r="G2659" s="6">
        <v>94451280</v>
      </c>
      <c r="H2659" s="7">
        <f t="shared" si="83"/>
        <v>458.55092079305729</v>
      </c>
    </row>
    <row r="2660" spans="1:8" x14ac:dyDescent="0.4">
      <c r="A2660">
        <v>2655</v>
      </c>
      <c r="B2660" t="str">
        <f>VLOOKUP($C2660,regios!$B:$E,4,0)</f>
        <v>High income</v>
      </c>
      <c r="C2660" t="s">
        <v>73</v>
      </c>
      <c r="D2660" t="s">
        <v>238</v>
      </c>
      <c r="E2660" t="b">
        <f t="shared" si="82"/>
        <v>1</v>
      </c>
      <c r="F2660" s="6">
        <v>258290060227.73441</v>
      </c>
      <c r="G2660" s="6">
        <v>5413971</v>
      </c>
      <c r="H2660" s="7">
        <f t="shared" si="83"/>
        <v>47708.06127844689</v>
      </c>
    </row>
    <row r="2661" spans="1:8" x14ac:dyDescent="0.4">
      <c r="A2661">
        <v>2656</v>
      </c>
      <c r="B2661" t="str">
        <f>VLOOKUP($C2661,regios!$B:$E,4,0)</f>
        <v>Upper middle income</v>
      </c>
      <c r="C2661" t="s">
        <v>74</v>
      </c>
      <c r="D2661" t="s">
        <v>238</v>
      </c>
      <c r="E2661" t="b">
        <f t="shared" si="82"/>
        <v>1</v>
      </c>
      <c r="F2661" s="6">
        <v>3972028104.4732838</v>
      </c>
      <c r="G2661" s="6">
        <v>911059</v>
      </c>
      <c r="H2661" s="7">
        <f t="shared" si="83"/>
        <v>4359.7924003530879</v>
      </c>
    </row>
    <row r="2662" spans="1:8" x14ac:dyDescent="0.4">
      <c r="A2662">
        <v>2657</v>
      </c>
      <c r="B2662" t="str">
        <f>VLOOKUP($C2662,regios!$B:$E,4,0)</f>
        <v>High income</v>
      </c>
      <c r="C2662" t="s">
        <v>75</v>
      </c>
      <c r="D2662" t="s">
        <v>238</v>
      </c>
      <c r="E2662" t="b">
        <f t="shared" si="82"/>
        <v>1</v>
      </c>
      <c r="F2662" s="6">
        <v>2683671716967.188</v>
      </c>
      <c r="G2662" s="6">
        <v>65662240.000000007</v>
      </c>
      <c r="H2662" s="7">
        <f t="shared" si="83"/>
        <v>40870.852364573424</v>
      </c>
    </row>
    <row r="2663" spans="1:8" x14ac:dyDescent="0.4">
      <c r="A2663">
        <v>2658</v>
      </c>
      <c r="B2663" t="str">
        <f>VLOOKUP($C2663,regios!$B:$E,4,0)</f>
        <v>High income</v>
      </c>
      <c r="C2663" t="s">
        <v>76</v>
      </c>
      <c r="D2663" t="s">
        <v>238</v>
      </c>
      <c r="E2663" t="b">
        <f t="shared" si="82"/>
        <v>1</v>
      </c>
      <c r="F2663" s="6">
        <v>2427200388.918314</v>
      </c>
      <c r="G2663" s="6">
        <v>48392</v>
      </c>
      <c r="H2663" s="7">
        <f t="shared" si="83"/>
        <v>50157.058789021205</v>
      </c>
    </row>
    <row r="2664" spans="1:8" x14ac:dyDescent="0.4">
      <c r="A2664">
        <v>2659</v>
      </c>
      <c r="B2664" t="str">
        <f>VLOOKUP($C2664,regios!$B:$E,4,0)</f>
        <v>Lower middle income</v>
      </c>
      <c r="C2664" t="s">
        <v>77</v>
      </c>
      <c r="D2664" t="s">
        <v>238</v>
      </c>
      <c r="E2664" t="b">
        <f t="shared" si="82"/>
        <v>1</v>
      </c>
      <c r="F2664" s="6">
        <v>327248700</v>
      </c>
      <c r="G2664" s="6">
        <v>108232</v>
      </c>
      <c r="H2664" s="7">
        <f t="shared" si="83"/>
        <v>3023.5854460787937</v>
      </c>
    </row>
    <row r="2665" spans="1:8" x14ac:dyDescent="0.4">
      <c r="A2665">
        <v>2660</v>
      </c>
      <c r="B2665" t="str">
        <f>VLOOKUP($C2665,regios!$B:$E,4,0)</f>
        <v>Upper middle income</v>
      </c>
      <c r="C2665" t="s">
        <v>78</v>
      </c>
      <c r="D2665" t="s">
        <v>238</v>
      </c>
      <c r="E2665" t="b">
        <f t="shared" si="82"/>
        <v>1</v>
      </c>
      <c r="F2665" s="6">
        <v>17170464016.05928</v>
      </c>
      <c r="G2665" s="6">
        <v>1836705</v>
      </c>
      <c r="H2665" s="7">
        <f t="shared" si="83"/>
        <v>9348.5148764005553</v>
      </c>
    </row>
    <row r="2666" spans="1:8" x14ac:dyDescent="0.4">
      <c r="A2666">
        <v>2661</v>
      </c>
      <c r="B2666" t="str">
        <f>VLOOKUP($C2666,regios!$B:$E,4,0)</f>
        <v>High income</v>
      </c>
      <c r="C2666" t="s">
        <v>79</v>
      </c>
      <c r="D2666" t="s">
        <v>238</v>
      </c>
      <c r="E2666" t="b">
        <f t="shared" si="82"/>
        <v>1</v>
      </c>
      <c r="F2666" s="6">
        <v>2707089726614.6362</v>
      </c>
      <c r="G2666" s="6">
        <v>63700215.000000007</v>
      </c>
      <c r="H2666" s="7">
        <f t="shared" si="83"/>
        <v>42497.340497432167</v>
      </c>
    </row>
    <row r="2667" spans="1:8" x14ac:dyDescent="0.4">
      <c r="A2667">
        <v>2662</v>
      </c>
      <c r="B2667" t="str">
        <f>VLOOKUP($C2667,regios!$B:$E,4,0)</f>
        <v>Upper middle income</v>
      </c>
      <c r="C2667" t="s">
        <v>80</v>
      </c>
      <c r="D2667" t="s">
        <v>238</v>
      </c>
      <c r="E2667" t="b">
        <f t="shared" si="82"/>
        <v>1</v>
      </c>
      <c r="F2667" s="6">
        <v>16488822461.420321</v>
      </c>
      <c r="G2667" s="6">
        <v>3728874</v>
      </c>
      <c r="H2667" s="7">
        <f t="shared" si="83"/>
        <v>4421.9307119040013</v>
      </c>
    </row>
    <row r="2668" spans="1:8" x14ac:dyDescent="0.4">
      <c r="A2668">
        <v>2663</v>
      </c>
      <c r="B2668" t="str">
        <f>VLOOKUP($C2668,regios!$B:$E,4,0)</f>
        <v>Lower middle income</v>
      </c>
      <c r="C2668" t="s">
        <v>81</v>
      </c>
      <c r="D2668" t="s">
        <v>238</v>
      </c>
      <c r="E2668" t="b">
        <f t="shared" si="82"/>
        <v>1</v>
      </c>
      <c r="F2668" s="6">
        <v>41271701060.954033</v>
      </c>
      <c r="G2668" s="6">
        <v>26858762</v>
      </c>
      <c r="H2668" s="7">
        <f t="shared" si="83"/>
        <v>1536.6196349985912</v>
      </c>
    </row>
    <row r="2669" spans="1:8" x14ac:dyDescent="0.4">
      <c r="A2669">
        <v>2664</v>
      </c>
      <c r="B2669" t="str">
        <f>VLOOKUP($C2669,regios!$B:$E,4,0)</f>
        <v>High income</v>
      </c>
      <c r="C2669" t="s">
        <v>82</v>
      </c>
      <c r="D2669" t="s">
        <v>238</v>
      </c>
      <c r="E2669" t="b">
        <f t="shared" si="82"/>
        <v>0</v>
      </c>
      <c r="F2669" s="6" t="e">
        <v>#N/A</v>
      </c>
      <c r="G2669" s="6">
        <v>32160</v>
      </c>
      <c r="H2669" s="7" t="e">
        <f t="shared" si="83"/>
        <v>#N/A</v>
      </c>
    </row>
    <row r="2670" spans="1:8" x14ac:dyDescent="0.4">
      <c r="A2670">
        <v>2665</v>
      </c>
      <c r="B2670" t="str">
        <f>VLOOKUP($C2670,regios!$B:$E,4,0)</f>
        <v>Lower middle income</v>
      </c>
      <c r="C2670" t="s">
        <v>83</v>
      </c>
      <c r="D2670" t="s">
        <v>238</v>
      </c>
      <c r="E2670" t="b">
        <f t="shared" si="82"/>
        <v>1</v>
      </c>
      <c r="F2670" s="6">
        <v>7638045226.0441561</v>
      </c>
      <c r="G2670" s="6">
        <v>10788692</v>
      </c>
      <c r="H2670" s="7">
        <f t="shared" si="83"/>
        <v>707.96767819900276</v>
      </c>
    </row>
    <row r="2671" spans="1:8" x14ac:dyDescent="0.4">
      <c r="A2671">
        <v>2666</v>
      </c>
      <c r="B2671" t="str">
        <f>VLOOKUP($C2671,regios!$B:$E,4,0)</f>
        <v>Low income</v>
      </c>
      <c r="C2671" t="s">
        <v>84</v>
      </c>
      <c r="D2671" t="s">
        <v>238</v>
      </c>
      <c r="E2671" t="b">
        <f t="shared" si="82"/>
        <v>1</v>
      </c>
      <c r="F2671" s="6">
        <v>1415004738.2662051</v>
      </c>
      <c r="G2671" s="6">
        <v>2061014</v>
      </c>
      <c r="H2671" s="7">
        <f t="shared" si="83"/>
        <v>686.55755771974623</v>
      </c>
    </row>
    <row r="2672" spans="1:8" x14ac:dyDescent="0.4">
      <c r="A2672">
        <v>2667</v>
      </c>
      <c r="B2672" t="str">
        <f>VLOOKUP($C2672,regios!$B:$E,4,0)</f>
        <v>Low income</v>
      </c>
      <c r="C2672" t="s">
        <v>85</v>
      </c>
      <c r="D2672" t="s">
        <v>238</v>
      </c>
      <c r="E2672" t="b">
        <f t="shared" si="82"/>
        <v>1</v>
      </c>
      <c r="F2672" s="6">
        <v>989271155.13514185</v>
      </c>
      <c r="G2672" s="6">
        <v>1652717</v>
      </c>
      <c r="H2672" s="7">
        <f t="shared" si="83"/>
        <v>598.57262624825773</v>
      </c>
    </row>
    <row r="2673" spans="1:8" x14ac:dyDescent="0.4">
      <c r="A2673">
        <v>2668</v>
      </c>
      <c r="B2673" t="str">
        <f>VLOOKUP($C2673,regios!$B:$E,4,0)</f>
        <v>Upper middle income</v>
      </c>
      <c r="C2673" t="s">
        <v>86</v>
      </c>
      <c r="D2673" t="s">
        <v>238</v>
      </c>
      <c r="E2673" t="b">
        <f t="shared" si="82"/>
        <v>1</v>
      </c>
      <c r="F2673" s="6">
        <v>22388344143.913071</v>
      </c>
      <c r="G2673" s="6">
        <v>1193636</v>
      </c>
      <c r="H2673" s="7">
        <f t="shared" si="83"/>
        <v>18756.425027322461</v>
      </c>
    </row>
    <row r="2674" spans="1:8" x14ac:dyDescent="0.4">
      <c r="A2674">
        <v>2669</v>
      </c>
      <c r="B2674" t="str">
        <f>VLOOKUP($C2674,regios!$B:$E,4,0)</f>
        <v>High income</v>
      </c>
      <c r="C2674" t="s">
        <v>87</v>
      </c>
      <c r="D2674" t="s">
        <v>238</v>
      </c>
      <c r="E2674" t="b">
        <f t="shared" si="82"/>
        <v>1</v>
      </c>
      <c r="F2674" s="6">
        <v>242029307133.4079</v>
      </c>
      <c r="G2674" s="6">
        <v>11045011</v>
      </c>
      <c r="H2674" s="7">
        <f t="shared" si="83"/>
        <v>21912.998287951719</v>
      </c>
    </row>
    <row r="2675" spans="1:8" x14ac:dyDescent="0.4">
      <c r="A2675">
        <v>2670</v>
      </c>
      <c r="B2675" t="str">
        <f>VLOOKUP($C2675,regios!$B:$E,4,0)</f>
        <v>Upper middle income</v>
      </c>
      <c r="C2675" t="s">
        <v>88</v>
      </c>
      <c r="D2675" t="s">
        <v>238</v>
      </c>
      <c r="E2675" t="b">
        <f t="shared" si="82"/>
        <v>1</v>
      </c>
      <c r="F2675" s="6">
        <v>799881481.48148143</v>
      </c>
      <c r="G2675" s="6">
        <v>115912</v>
      </c>
      <c r="H2675" s="7">
        <f t="shared" si="83"/>
        <v>6900.7650759324442</v>
      </c>
    </row>
    <row r="2676" spans="1:8" x14ac:dyDescent="0.4">
      <c r="A2676">
        <v>2671</v>
      </c>
      <c r="B2676" t="str">
        <f>VLOOKUP($C2676,regios!$B:$E,4,0)</f>
        <v>High income</v>
      </c>
      <c r="C2676" t="s">
        <v>89</v>
      </c>
      <c r="D2676" t="s">
        <v>238</v>
      </c>
      <c r="E2676" t="b">
        <f t="shared" si="82"/>
        <v>1</v>
      </c>
      <c r="F2676" s="6">
        <v>2609678486.3674879</v>
      </c>
      <c r="G2676" s="6">
        <v>56810</v>
      </c>
      <c r="H2676" s="7">
        <f t="shared" si="83"/>
        <v>45936.956281772364</v>
      </c>
    </row>
    <row r="2677" spans="1:8" x14ac:dyDescent="0.4">
      <c r="A2677">
        <v>2672</v>
      </c>
      <c r="B2677" t="str">
        <f>VLOOKUP($C2677,regios!$B:$E,4,0)</f>
        <v>Upper middle income</v>
      </c>
      <c r="C2677" t="s">
        <v>90</v>
      </c>
      <c r="D2677" t="s">
        <v>238</v>
      </c>
      <c r="E2677" t="b">
        <f t="shared" si="82"/>
        <v>1</v>
      </c>
      <c r="F2677" s="6">
        <v>49593929487.126297</v>
      </c>
      <c r="G2677" s="6">
        <v>14781942</v>
      </c>
      <c r="H2677" s="7">
        <f t="shared" si="83"/>
        <v>3355.0347773740618</v>
      </c>
    </row>
    <row r="2678" spans="1:8" x14ac:dyDescent="0.4">
      <c r="A2678">
        <v>2673</v>
      </c>
      <c r="B2678" t="str">
        <f>VLOOKUP($C2678,regios!$B:$E,4,0)</f>
        <v>High income</v>
      </c>
      <c r="C2678" t="s">
        <v>91</v>
      </c>
      <c r="D2678" t="s">
        <v>238</v>
      </c>
      <c r="E2678" t="b">
        <f t="shared" si="82"/>
        <v>1</v>
      </c>
      <c r="F2678" s="6">
        <v>5265000000</v>
      </c>
      <c r="G2678" s="6">
        <v>166392</v>
      </c>
      <c r="H2678" s="7">
        <f t="shared" si="83"/>
        <v>31642.146257031589</v>
      </c>
    </row>
    <row r="2679" spans="1:8" x14ac:dyDescent="0.4">
      <c r="A2679">
        <v>2674</v>
      </c>
      <c r="B2679" t="str">
        <f>VLOOKUP($C2679,regios!$B:$E,4,0)</f>
        <v>High income</v>
      </c>
      <c r="C2679" t="s">
        <v>92</v>
      </c>
      <c r="D2679" t="s">
        <v>238</v>
      </c>
      <c r="E2679" t="b">
        <f t="shared" si="82"/>
        <v>1</v>
      </c>
      <c r="F2679" s="6">
        <v>4063088535.7633061</v>
      </c>
      <c r="G2679" s="6">
        <v>743966</v>
      </c>
      <c r="H2679" s="7">
        <f t="shared" si="83"/>
        <v>5461.390084712616</v>
      </c>
    </row>
    <row r="2680" spans="1:8" x14ac:dyDescent="0.4">
      <c r="A2680">
        <v>2675</v>
      </c>
      <c r="B2680" t="str">
        <f>VLOOKUP($C2680,regios!$B:$E,4,0)</f>
        <v>High income</v>
      </c>
      <c r="C2680" t="s">
        <v>93</v>
      </c>
      <c r="D2680" t="s">
        <v>238</v>
      </c>
      <c r="E2680" t="b">
        <f t="shared" si="82"/>
        <v>1</v>
      </c>
      <c r="F2680" s="6">
        <v>262628865879.69681</v>
      </c>
      <c r="G2680" s="6">
        <v>7150099.9999999991</v>
      </c>
      <c r="H2680" s="7">
        <f t="shared" si="83"/>
        <v>36730.796195815004</v>
      </c>
    </row>
    <row r="2681" spans="1:8" x14ac:dyDescent="0.4">
      <c r="A2681">
        <v>2676</v>
      </c>
      <c r="B2681" t="str">
        <f>VLOOKUP($C2681,regios!$B:$E,4,0)</f>
        <v>Lower middle income</v>
      </c>
      <c r="C2681" t="s">
        <v>94</v>
      </c>
      <c r="D2681" t="s">
        <v>238</v>
      </c>
      <c r="E2681" t="b">
        <f t="shared" si="82"/>
        <v>1</v>
      </c>
      <c r="F2681" s="6">
        <v>18528554397.569511</v>
      </c>
      <c r="G2681" s="6">
        <v>8792367</v>
      </c>
      <c r="H2681" s="7">
        <f t="shared" si="83"/>
        <v>2107.345427865956</v>
      </c>
    </row>
    <row r="2682" spans="1:8" x14ac:dyDescent="0.4">
      <c r="A2682">
        <v>2677</v>
      </c>
      <c r="B2682" t="str">
        <f>VLOOKUP($C2682,regios!$B:$E,4,0)</f>
        <v>High income</v>
      </c>
      <c r="C2682" t="s">
        <v>95</v>
      </c>
      <c r="D2682" t="s">
        <v>238</v>
      </c>
      <c r="E2682" t="b">
        <f t="shared" si="82"/>
        <v>1</v>
      </c>
      <c r="F2682" s="6">
        <v>57354547991.221321</v>
      </c>
      <c r="G2682" s="6">
        <v>4267558</v>
      </c>
      <c r="H2682" s="7">
        <f t="shared" si="83"/>
        <v>13439.664555518946</v>
      </c>
    </row>
    <row r="2683" spans="1:8" x14ac:dyDescent="0.4">
      <c r="A2683">
        <v>2678</v>
      </c>
      <c r="B2683" t="str">
        <f>VLOOKUP($C2683,regios!$B:$E,4,0)</f>
        <v>Lower middle income</v>
      </c>
      <c r="C2683" t="s">
        <v>96</v>
      </c>
      <c r="D2683" t="s">
        <v>238</v>
      </c>
      <c r="E2683" t="b">
        <f t="shared" si="82"/>
        <v>1</v>
      </c>
      <c r="F2683" s="6">
        <v>13708925402.94471</v>
      </c>
      <c r="G2683" s="6">
        <v>10108539</v>
      </c>
      <c r="H2683" s="7">
        <f t="shared" si="83"/>
        <v>1356.1727765945909</v>
      </c>
    </row>
    <row r="2684" spans="1:8" x14ac:dyDescent="0.4">
      <c r="A2684">
        <v>2679</v>
      </c>
      <c r="B2684" t="str">
        <f>VLOOKUP($C2684,regios!$B:$E,4,0)</f>
        <v>High income</v>
      </c>
      <c r="C2684" t="s">
        <v>97</v>
      </c>
      <c r="D2684" t="s">
        <v>238</v>
      </c>
      <c r="E2684" t="b">
        <f t="shared" si="82"/>
        <v>1</v>
      </c>
      <c r="F2684" s="6">
        <v>128814279315.1317</v>
      </c>
      <c r="G2684" s="6">
        <v>9920362</v>
      </c>
      <c r="H2684" s="7">
        <f t="shared" si="83"/>
        <v>12984.836573013334</v>
      </c>
    </row>
    <row r="2685" spans="1:8" x14ac:dyDescent="0.4">
      <c r="A2685">
        <v>2680</v>
      </c>
      <c r="B2685" t="str">
        <f>VLOOKUP($C2685,regios!$B:$E,4,0)</f>
        <v>Upper middle income</v>
      </c>
      <c r="C2685" t="s">
        <v>98</v>
      </c>
      <c r="D2685" t="s">
        <v>238</v>
      </c>
      <c r="E2685" t="b">
        <f t="shared" si="82"/>
        <v>1</v>
      </c>
      <c r="F2685" s="6">
        <v>917869913332.64856</v>
      </c>
      <c r="G2685" s="6">
        <v>250222695</v>
      </c>
      <c r="H2685" s="7">
        <f t="shared" si="83"/>
        <v>3668.2120833709691</v>
      </c>
    </row>
    <row r="2686" spans="1:8" x14ac:dyDescent="0.4">
      <c r="A2686">
        <v>2681</v>
      </c>
      <c r="B2686" t="str">
        <f>VLOOKUP($C2686,regios!$B:$E,4,0)</f>
        <v>High income</v>
      </c>
      <c r="C2686" t="s">
        <v>99</v>
      </c>
      <c r="D2686" t="s">
        <v>238</v>
      </c>
      <c r="E2686" t="b">
        <f t="shared" si="82"/>
        <v>1</v>
      </c>
      <c r="F2686" s="6">
        <v>6690228489.3999109</v>
      </c>
      <c r="G2686" s="6">
        <v>84338</v>
      </c>
      <c r="H2686" s="7">
        <f t="shared" si="83"/>
        <v>79326.38299935867</v>
      </c>
    </row>
    <row r="2687" spans="1:8" x14ac:dyDescent="0.4">
      <c r="A2687">
        <v>2682</v>
      </c>
      <c r="B2687" t="str">
        <f>VLOOKUP($C2687,regios!$B:$E,4,0)</f>
        <v>Lower middle income</v>
      </c>
      <c r="C2687" t="s">
        <v>100</v>
      </c>
      <c r="D2687" t="s">
        <v>238</v>
      </c>
      <c r="E2687" t="b">
        <f t="shared" si="82"/>
        <v>1</v>
      </c>
      <c r="F2687" s="6">
        <v>1827637590787.1899</v>
      </c>
      <c r="G2687" s="6">
        <v>1274487215</v>
      </c>
      <c r="H2687" s="7">
        <f t="shared" si="83"/>
        <v>1434.017987216286</v>
      </c>
    </row>
    <row r="2688" spans="1:8" x14ac:dyDescent="0.4">
      <c r="A2688">
        <v>2683</v>
      </c>
      <c r="B2688" t="str">
        <f>VLOOKUP($C2688,regios!$B:$E,4,0)</f>
        <v>High income</v>
      </c>
      <c r="C2688" t="s">
        <v>101</v>
      </c>
      <c r="D2688" t="s">
        <v>238</v>
      </c>
      <c r="E2688" t="b">
        <f t="shared" si="82"/>
        <v>1</v>
      </c>
      <c r="F2688" s="6">
        <v>225118718207.15631</v>
      </c>
      <c r="G2688" s="6">
        <v>4599533</v>
      </c>
      <c r="H2688" s="7">
        <f t="shared" si="83"/>
        <v>48943.820645956082</v>
      </c>
    </row>
    <row r="2689" spans="1:8" x14ac:dyDescent="0.4">
      <c r="A2689">
        <v>2684</v>
      </c>
      <c r="B2689" t="str">
        <f>VLOOKUP($C2689,regios!$B:$E,4,0)</f>
        <v>Lower middle income</v>
      </c>
      <c r="C2689" t="s">
        <v>102</v>
      </c>
      <c r="D2689" t="s">
        <v>238</v>
      </c>
      <c r="E2689" t="b">
        <f t="shared" si="82"/>
        <v>1</v>
      </c>
      <c r="F2689" s="6">
        <v>644035512181.48108</v>
      </c>
      <c r="G2689" s="6">
        <v>77324451</v>
      </c>
      <c r="H2689" s="7">
        <f t="shared" si="83"/>
        <v>8329.0020666487635</v>
      </c>
    </row>
    <row r="2690" spans="1:8" x14ac:dyDescent="0.4">
      <c r="A2690">
        <v>2685</v>
      </c>
      <c r="B2690" t="str">
        <f>VLOOKUP($C2690,regios!$B:$E,4,0)</f>
        <v>Upper middle income</v>
      </c>
      <c r="C2690" t="s">
        <v>103</v>
      </c>
      <c r="D2690" t="s">
        <v>238</v>
      </c>
      <c r="E2690" t="b">
        <f t="shared" si="82"/>
        <v>1</v>
      </c>
      <c r="F2690" s="6">
        <v>218002481737.6915</v>
      </c>
      <c r="G2690" s="6">
        <v>33864447</v>
      </c>
      <c r="H2690" s="7">
        <f t="shared" si="83"/>
        <v>6437.5030762407396</v>
      </c>
    </row>
    <row r="2691" spans="1:8" x14ac:dyDescent="0.4">
      <c r="A2691">
        <v>2686</v>
      </c>
      <c r="B2691" t="str">
        <f>VLOOKUP($C2691,regios!$B:$E,4,0)</f>
        <v>High income</v>
      </c>
      <c r="C2691" t="s">
        <v>104</v>
      </c>
      <c r="D2691" t="s">
        <v>238</v>
      </c>
      <c r="E2691" t="b">
        <f t="shared" si="82"/>
        <v>1</v>
      </c>
      <c r="F2691" s="6">
        <v>14751508133.544279</v>
      </c>
      <c r="G2691" s="6">
        <v>320716</v>
      </c>
      <c r="H2691" s="7">
        <f t="shared" si="83"/>
        <v>45995.547878946731</v>
      </c>
    </row>
    <row r="2692" spans="1:8" x14ac:dyDescent="0.4">
      <c r="A2692">
        <v>2687</v>
      </c>
      <c r="B2692" t="str">
        <f>VLOOKUP($C2692,regios!$B:$E,4,0)</f>
        <v>High income</v>
      </c>
      <c r="C2692" t="s">
        <v>105</v>
      </c>
      <c r="D2692" t="s">
        <v>238</v>
      </c>
      <c r="E2692" t="b">
        <f t="shared" si="82"/>
        <v>1</v>
      </c>
      <c r="F2692" s="6">
        <v>262282344091.84921</v>
      </c>
      <c r="G2692" s="6">
        <v>7910500</v>
      </c>
      <c r="H2692" s="7">
        <f t="shared" si="83"/>
        <v>33156.228315763758</v>
      </c>
    </row>
    <row r="2693" spans="1:8" x14ac:dyDescent="0.4">
      <c r="A2693">
        <v>2688</v>
      </c>
      <c r="B2693" t="str">
        <f>VLOOKUP($C2693,regios!$B:$E,4,0)</f>
        <v>High income</v>
      </c>
      <c r="C2693" t="s">
        <v>106</v>
      </c>
      <c r="D2693" t="s">
        <v>238</v>
      </c>
      <c r="E2693" t="b">
        <f t="shared" si="82"/>
        <v>1</v>
      </c>
      <c r="F2693" s="6">
        <v>2086957656821.6021</v>
      </c>
      <c r="G2693" s="6">
        <v>59539717</v>
      </c>
      <c r="H2693" s="7">
        <f t="shared" si="83"/>
        <v>35051.521269770259</v>
      </c>
    </row>
    <row r="2694" spans="1:8" x14ac:dyDescent="0.4">
      <c r="A2694">
        <v>2689</v>
      </c>
      <c r="B2694" t="str">
        <f>VLOOKUP($C2694,regios!$B:$E,4,0)</f>
        <v>Upper middle income</v>
      </c>
      <c r="C2694" t="s">
        <v>107</v>
      </c>
      <c r="D2694" t="s">
        <v>238</v>
      </c>
      <c r="E2694" t="b">
        <f t="shared" si="82"/>
        <v>1</v>
      </c>
      <c r="F2694" s="6">
        <v>14807086555.528311</v>
      </c>
      <c r="G2694" s="6">
        <v>2759817</v>
      </c>
      <c r="H2694" s="7">
        <f t="shared" si="83"/>
        <v>5365.2421720455777</v>
      </c>
    </row>
    <row r="2695" spans="1:8" x14ac:dyDescent="0.4">
      <c r="A2695">
        <v>2690</v>
      </c>
      <c r="B2695" t="str">
        <f>VLOOKUP($C2695,regios!$B:$E,4,0)</f>
        <v>Lower middle income</v>
      </c>
      <c r="C2695" t="s">
        <v>108</v>
      </c>
      <c r="D2695" t="s">
        <v>238</v>
      </c>
      <c r="E2695" t="b">
        <f t="shared" ref="E2695:E2758" si="84">NOT(ISERROR(F2695))</f>
        <v>1</v>
      </c>
      <c r="F2695" s="6">
        <v>31634561690.14085</v>
      </c>
      <c r="G2695" s="6">
        <v>7211863</v>
      </c>
      <c r="H2695" s="7">
        <f t="shared" ref="H2695:H2758" si="85">F2695/G2695</f>
        <v>4386.4618185537984</v>
      </c>
    </row>
    <row r="2696" spans="1:8" x14ac:dyDescent="0.4">
      <c r="A2696">
        <v>2691</v>
      </c>
      <c r="B2696" t="str">
        <f>VLOOKUP($C2696,regios!$B:$E,4,0)</f>
        <v>High income</v>
      </c>
      <c r="C2696" t="s">
        <v>109</v>
      </c>
      <c r="D2696" t="s">
        <v>238</v>
      </c>
      <c r="E2696" t="b">
        <f t="shared" si="84"/>
        <v>1</v>
      </c>
      <c r="F2696" s="6">
        <v>6272362996105.0342</v>
      </c>
      <c r="G2696" s="6">
        <v>127629000</v>
      </c>
      <c r="H2696" s="7">
        <f t="shared" si="85"/>
        <v>49145.280430819279</v>
      </c>
    </row>
    <row r="2697" spans="1:8" x14ac:dyDescent="0.4">
      <c r="A2697">
        <v>2692</v>
      </c>
      <c r="B2697" t="str">
        <f>VLOOKUP($C2697,regios!$B:$E,4,0)</f>
        <v>Upper middle income</v>
      </c>
      <c r="C2697" t="s">
        <v>110</v>
      </c>
      <c r="D2697" t="s">
        <v>238</v>
      </c>
      <c r="E2697" t="b">
        <f t="shared" si="84"/>
        <v>1</v>
      </c>
      <c r="F2697" s="6">
        <v>207998568865.78922</v>
      </c>
      <c r="G2697" s="6">
        <v>16792090</v>
      </c>
      <c r="H2697" s="7">
        <f t="shared" si="85"/>
        <v>12386.699265296293</v>
      </c>
    </row>
    <row r="2698" spans="1:8" x14ac:dyDescent="0.4">
      <c r="A2698">
        <v>2693</v>
      </c>
      <c r="B2698" t="str">
        <f>VLOOKUP($C2698,regios!$B:$E,4,0)</f>
        <v>Lower middle income</v>
      </c>
      <c r="C2698" t="s">
        <v>111</v>
      </c>
      <c r="D2698" t="s">
        <v>238</v>
      </c>
      <c r="E2698" t="b">
        <f t="shared" si="84"/>
        <v>1</v>
      </c>
      <c r="F2698" s="6">
        <v>56396704671.577652</v>
      </c>
      <c r="G2698" s="6">
        <v>43725806</v>
      </c>
      <c r="H2698" s="7">
        <f t="shared" si="85"/>
        <v>1289.7807914982209</v>
      </c>
    </row>
    <row r="2699" spans="1:8" x14ac:dyDescent="0.4">
      <c r="A2699">
        <v>2694</v>
      </c>
      <c r="B2699" t="str">
        <f>VLOOKUP($C2699,regios!$B:$E,4,0)</f>
        <v>Lower middle income</v>
      </c>
      <c r="C2699" t="s">
        <v>112</v>
      </c>
      <c r="D2699" t="s">
        <v>238</v>
      </c>
      <c r="E2699" t="b">
        <f t="shared" si="84"/>
        <v>1</v>
      </c>
      <c r="F2699" s="6">
        <v>6605142884.3621473</v>
      </c>
      <c r="G2699" s="6">
        <v>5607200</v>
      </c>
      <c r="H2699" s="7">
        <f t="shared" si="85"/>
        <v>1177.9752611574668</v>
      </c>
    </row>
    <row r="2700" spans="1:8" x14ac:dyDescent="0.4">
      <c r="A2700">
        <v>2695</v>
      </c>
      <c r="B2700" t="str">
        <f>VLOOKUP($C2700,regios!$B:$E,4,0)</f>
        <v>Lower middle income</v>
      </c>
      <c r="C2700" t="s">
        <v>113</v>
      </c>
      <c r="D2700" t="s">
        <v>238</v>
      </c>
      <c r="E2700" t="b">
        <f t="shared" si="84"/>
        <v>1</v>
      </c>
      <c r="F2700" s="6">
        <v>14054443213.48872</v>
      </c>
      <c r="G2700" s="6">
        <v>14786640</v>
      </c>
      <c r="H2700" s="7">
        <f t="shared" si="85"/>
        <v>950.48254461383522</v>
      </c>
    </row>
    <row r="2701" spans="1:8" x14ac:dyDescent="0.4">
      <c r="A2701">
        <v>2696</v>
      </c>
      <c r="B2701" t="str">
        <f>VLOOKUP($C2701,regios!$B:$E,4,0)</f>
        <v>Lower middle income</v>
      </c>
      <c r="C2701" t="s">
        <v>114</v>
      </c>
      <c r="D2701" t="s">
        <v>238</v>
      </c>
      <c r="E2701" t="b">
        <f t="shared" si="84"/>
        <v>1</v>
      </c>
      <c r="F2701" s="6">
        <v>189629954.8250623</v>
      </c>
      <c r="G2701" s="6">
        <v>111618</v>
      </c>
      <c r="H2701" s="7">
        <f t="shared" si="85"/>
        <v>1698.9191243801386</v>
      </c>
    </row>
    <row r="2702" spans="1:8" x14ac:dyDescent="0.4">
      <c r="A2702">
        <v>2697</v>
      </c>
      <c r="B2702" t="str">
        <f>VLOOKUP($C2702,regios!$B:$E,4,0)</f>
        <v>High income</v>
      </c>
      <c r="C2702" t="s">
        <v>115</v>
      </c>
      <c r="D2702" t="s">
        <v>238</v>
      </c>
      <c r="E2702" t="b">
        <f t="shared" si="84"/>
        <v>1</v>
      </c>
      <c r="F2702" s="6">
        <v>825381481.48148143</v>
      </c>
      <c r="G2702" s="6">
        <v>47727</v>
      </c>
      <c r="H2702" s="7">
        <f t="shared" si="85"/>
        <v>17293.806052789438</v>
      </c>
    </row>
    <row r="2703" spans="1:8" x14ac:dyDescent="0.4">
      <c r="A2703">
        <v>2698</v>
      </c>
      <c r="B2703" t="str">
        <f>VLOOKUP($C2703,regios!$B:$E,4,0)</f>
        <v>High income</v>
      </c>
      <c r="C2703" t="s">
        <v>116</v>
      </c>
      <c r="D2703" t="s">
        <v>238</v>
      </c>
      <c r="E2703" t="b">
        <f t="shared" si="84"/>
        <v>1</v>
      </c>
      <c r="F2703" s="6">
        <v>1278046536287.0129</v>
      </c>
      <c r="G2703" s="6">
        <v>50199853</v>
      </c>
      <c r="H2703" s="7">
        <f t="shared" si="85"/>
        <v>25459.16890009644</v>
      </c>
    </row>
    <row r="2704" spans="1:8" x14ac:dyDescent="0.4">
      <c r="A2704">
        <v>2699</v>
      </c>
      <c r="B2704" t="str">
        <f>VLOOKUP($C2704,regios!$B:$E,4,0)</f>
        <v>High income</v>
      </c>
      <c r="C2704" t="s">
        <v>117</v>
      </c>
      <c r="D2704" t="s">
        <v>238</v>
      </c>
      <c r="E2704" t="b">
        <f t="shared" si="84"/>
        <v>1</v>
      </c>
      <c r="F2704" s="6">
        <v>174047996684.95651</v>
      </c>
      <c r="G2704" s="6">
        <v>3394663</v>
      </c>
      <c r="H2704" s="7">
        <f t="shared" si="85"/>
        <v>51271.067756933902</v>
      </c>
    </row>
    <row r="2705" spans="1:8" x14ac:dyDescent="0.4">
      <c r="A2705">
        <v>2700</v>
      </c>
      <c r="B2705" t="str">
        <f>VLOOKUP($C2705,regios!$B:$E,4,0)</f>
        <v>Lower middle income</v>
      </c>
      <c r="C2705" t="s">
        <v>118</v>
      </c>
      <c r="D2705" t="s">
        <v>238</v>
      </c>
      <c r="E2705" t="b">
        <f t="shared" si="84"/>
        <v>1</v>
      </c>
      <c r="F2705" s="6">
        <v>10192848926.25815</v>
      </c>
      <c r="G2705" s="6">
        <v>6508803</v>
      </c>
      <c r="H2705" s="7">
        <f t="shared" si="85"/>
        <v>1566.0097449958387</v>
      </c>
    </row>
    <row r="2706" spans="1:8" x14ac:dyDescent="0.4">
      <c r="A2706">
        <v>2701</v>
      </c>
      <c r="B2706" t="str">
        <f>VLOOKUP($C2706,regios!$B:$E,4,0)</f>
        <v>Lower middle income</v>
      </c>
      <c r="C2706" t="s">
        <v>119</v>
      </c>
      <c r="D2706" t="s">
        <v>238</v>
      </c>
      <c r="E2706" t="b">
        <f t="shared" si="84"/>
        <v>1</v>
      </c>
      <c r="F2706" s="6">
        <v>44016799515.754562</v>
      </c>
      <c r="G2706" s="6">
        <v>5178337</v>
      </c>
      <c r="H2706" s="7">
        <f t="shared" si="85"/>
        <v>8500.1805629402952</v>
      </c>
    </row>
    <row r="2707" spans="1:8" x14ac:dyDescent="0.4">
      <c r="A2707">
        <v>2702</v>
      </c>
      <c r="B2707" t="str">
        <f>VLOOKUP($C2707,regios!$B:$E,4,0)</f>
        <v>Low income</v>
      </c>
      <c r="C2707" t="s">
        <v>120</v>
      </c>
      <c r="D2707" t="s">
        <v>238</v>
      </c>
      <c r="E2707" t="b">
        <f t="shared" si="84"/>
        <v>1</v>
      </c>
      <c r="F2707" s="6">
        <v>2791614000</v>
      </c>
      <c r="G2707" s="6">
        <v>4331740</v>
      </c>
      <c r="H2707" s="7">
        <f t="shared" si="85"/>
        <v>644.45557674283316</v>
      </c>
    </row>
    <row r="2708" spans="1:8" x14ac:dyDescent="0.4">
      <c r="A2708">
        <v>2703</v>
      </c>
      <c r="B2708" t="str">
        <f>VLOOKUP($C2708,regios!$B:$E,4,0)</f>
        <v>Upper middle income</v>
      </c>
      <c r="C2708" t="s">
        <v>121</v>
      </c>
      <c r="D2708" t="s">
        <v>238</v>
      </c>
      <c r="E2708" t="b">
        <f t="shared" si="84"/>
        <v>1</v>
      </c>
      <c r="F2708" s="6">
        <v>92540964666.646332</v>
      </c>
      <c r="G2708" s="6">
        <v>5869870</v>
      </c>
      <c r="H2708" s="7">
        <f t="shared" si="85"/>
        <v>15765.419790667653</v>
      </c>
    </row>
    <row r="2709" spans="1:8" x14ac:dyDescent="0.4">
      <c r="A2709">
        <v>2704</v>
      </c>
      <c r="B2709" t="str">
        <f>VLOOKUP($C2709,regios!$B:$E,4,0)</f>
        <v>Upper middle income</v>
      </c>
      <c r="C2709" t="s">
        <v>122</v>
      </c>
      <c r="D2709" t="s">
        <v>238</v>
      </c>
      <c r="E2709" t="b">
        <f t="shared" si="84"/>
        <v>1</v>
      </c>
      <c r="F2709" s="6">
        <v>1598207407.407407</v>
      </c>
      <c r="G2709" s="6">
        <v>173124</v>
      </c>
      <c r="H2709" s="7">
        <f t="shared" si="85"/>
        <v>9231.5762540572487</v>
      </c>
    </row>
    <row r="2710" spans="1:8" x14ac:dyDescent="0.4">
      <c r="A2710">
        <v>2705</v>
      </c>
      <c r="B2710" t="str">
        <f>VLOOKUP($C2710,regios!$B:$E,4,0)</f>
        <v>High income</v>
      </c>
      <c r="C2710" t="s">
        <v>123</v>
      </c>
      <c r="D2710" t="s">
        <v>238</v>
      </c>
      <c r="E2710" t="b">
        <f t="shared" si="84"/>
        <v>1</v>
      </c>
      <c r="F2710" s="6">
        <v>5456102482.2861433</v>
      </c>
      <c r="G2710" s="6">
        <v>36505</v>
      </c>
      <c r="H2710" s="7">
        <f t="shared" si="85"/>
        <v>149461.78557145988</v>
      </c>
    </row>
    <row r="2711" spans="1:8" x14ac:dyDescent="0.4">
      <c r="A2711">
        <v>2706</v>
      </c>
      <c r="B2711" t="str">
        <f>VLOOKUP($C2711,regios!$B:$E,4,0)</f>
        <v>Lower middle income</v>
      </c>
      <c r="C2711" t="s">
        <v>124</v>
      </c>
      <c r="D2711" t="s">
        <v>238</v>
      </c>
      <c r="E2711" t="b">
        <f t="shared" si="84"/>
        <v>1</v>
      </c>
      <c r="F2711" s="6">
        <v>70447216891.336578</v>
      </c>
      <c r="G2711" s="6">
        <v>21017147</v>
      </c>
      <c r="H2711" s="7">
        <f t="shared" si="85"/>
        <v>3351.8924757645068</v>
      </c>
    </row>
    <row r="2712" spans="1:8" x14ac:dyDescent="0.4">
      <c r="A2712">
        <v>2707</v>
      </c>
      <c r="B2712" t="str">
        <f>VLOOKUP($C2712,regios!$B:$E,4,0)</f>
        <v>Lower middle income</v>
      </c>
      <c r="C2712" t="s">
        <v>125</v>
      </c>
      <c r="D2712" t="s">
        <v>238</v>
      </c>
      <c r="E2712" t="b">
        <f t="shared" si="84"/>
        <v>1</v>
      </c>
      <c r="F2712" s="6">
        <v>2477702216.2688751</v>
      </c>
      <c r="G2712" s="6">
        <v>2054718</v>
      </c>
      <c r="H2712" s="7">
        <f t="shared" si="85"/>
        <v>1205.8599848100203</v>
      </c>
    </row>
    <row r="2713" spans="1:8" x14ac:dyDescent="0.4">
      <c r="A2713">
        <v>2708</v>
      </c>
      <c r="B2713" t="str">
        <f>VLOOKUP($C2713,regios!$B:$E,4,0)</f>
        <v>High income</v>
      </c>
      <c r="C2713" t="s">
        <v>126</v>
      </c>
      <c r="D2713" t="s">
        <v>238</v>
      </c>
      <c r="E2713" t="b">
        <f t="shared" si="84"/>
        <v>1</v>
      </c>
      <c r="F2713" s="6">
        <v>42927454291.477997</v>
      </c>
      <c r="G2713" s="6">
        <v>2987773</v>
      </c>
      <c r="H2713" s="7">
        <f t="shared" si="85"/>
        <v>14367.70942487197</v>
      </c>
    </row>
    <row r="2714" spans="1:8" x14ac:dyDescent="0.4">
      <c r="A2714">
        <v>2709</v>
      </c>
      <c r="B2714" t="str">
        <f>VLOOKUP($C2714,regios!$B:$E,4,0)</f>
        <v>High income</v>
      </c>
      <c r="C2714" t="s">
        <v>127</v>
      </c>
      <c r="D2714" t="s">
        <v>238</v>
      </c>
      <c r="E2714" t="b">
        <f t="shared" si="84"/>
        <v>1</v>
      </c>
      <c r="F2714" s="6">
        <v>59776383527.360184</v>
      </c>
      <c r="G2714" s="6">
        <v>530946</v>
      </c>
      <c r="H2714" s="7">
        <f t="shared" si="85"/>
        <v>112584.67627095823</v>
      </c>
    </row>
    <row r="2715" spans="1:8" x14ac:dyDescent="0.4">
      <c r="A2715">
        <v>2710</v>
      </c>
      <c r="B2715" t="str">
        <f>VLOOKUP($C2715,regios!$B:$E,4,0)</f>
        <v>High income</v>
      </c>
      <c r="C2715" t="s">
        <v>128</v>
      </c>
      <c r="D2715" t="s">
        <v>238</v>
      </c>
      <c r="E2715" t="b">
        <f t="shared" si="84"/>
        <v>1</v>
      </c>
      <c r="F2715" s="6">
        <v>28169902669.378361</v>
      </c>
      <c r="G2715" s="6">
        <v>2034319</v>
      </c>
      <c r="H2715" s="7">
        <f t="shared" si="85"/>
        <v>13847.337939319428</v>
      </c>
    </row>
    <row r="2716" spans="1:8" x14ac:dyDescent="0.4">
      <c r="A2716">
        <v>2711</v>
      </c>
      <c r="B2716" t="str">
        <f>VLOOKUP($C2716,regios!$B:$E,4,0)</f>
        <v>High income</v>
      </c>
      <c r="C2716" t="s">
        <v>129</v>
      </c>
      <c r="D2716" t="s">
        <v>238</v>
      </c>
      <c r="E2716" t="b">
        <f t="shared" si="84"/>
        <v>1</v>
      </c>
      <c r="F2716" s="6">
        <v>43189721376.984642</v>
      </c>
      <c r="G2716" s="6">
        <v>582766</v>
      </c>
      <c r="H2716" s="7">
        <f t="shared" si="85"/>
        <v>74111.601186384665</v>
      </c>
    </row>
    <row r="2717" spans="1:8" x14ac:dyDescent="0.4">
      <c r="A2717">
        <v>2712</v>
      </c>
      <c r="B2717" t="str">
        <f>VLOOKUP($C2717,regios!$B:$E,4,0)</f>
        <v>High income</v>
      </c>
      <c r="C2717" t="s">
        <v>130</v>
      </c>
      <c r="D2717" t="s">
        <v>238</v>
      </c>
      <c r="E2717" t="b">
        <f t="shared" si="84"/>
        <v>0</v>
      </c>
      <c r="F2717" s="6" t="e">
        <v>#N/A</v>
      </c>
      <c r="G2717" s="6">
        <v>36026</v>
      </c>
      <c r="H2717" s="7" t="e">
        <f t="shared" si="85"/>
        <v>#N/A</v>
      </c>
    </row>
    <row r="2718" spans="1:8" x14ac:dyDescent="0.4">
      <c r="A2718">
        <v>2713</v>
      </c>
      <c r="B2718" t="str">
        <f>VLOOKUP($C2718,regios!$B:$E,4,0)</f>
        <v>Lower middle income</v>
      </c>
      <c r="C2718" t="s">
        <v>131</v>
      </c>
      <c r="D2718" t="s">
        <v>238</v>
      </c>
      <c r="E2718" t="b">
        <f t="shared" si="84"/>
        <v>1</v>
      </c>
      <c r="F2718" s="6">
        <v>106937392311.1291</v>
      </c>
      <c r="G2718" s="6">
        <v>33352169</v>
      </c>
      <c r="H2718" s="7">
        <f t="shared" si="85"/>
        <v>3206.3099797536138</v>
      </c>
    </row>
    <row r="2719" spans="1:8" x14ac:dyDescent="0.4">
      <c r="A2719">
        <v>2714</v>
      </c>
      <c r="B2719" t="str">
        <f>VLOOKUP($C2719,regios!$B:$E,4,0)</f>
        <v>High income</v>
      </c>
      <c r="C2719" t="s">
        <v>132</v>
      </c>
      <c r="D2719" t="s">
        <v>238</v>
      </c>
      <c r="E2719" t="b">
        <f t="shared" si="84"/>
        <v>1</v>
      </c>
      <c r="F2719" s="6">
        <v>5742749294.0085154</v>
      </c>
      <c r="G2719" s="6">
        <v>34700</v>
      </c>
      <c r="H2719" s="7">
        <f t="shared" si="85"/>
        <v>165497.09781004366</v>
      </c>
    </row>
    <row r="2720" spans="1:8" x14ac:dyDescent="0.4">
      <c r="A2720">
        <v>2715</v>
      </c>
      <c r="B2720" t="str">
        <f>VLOOKUP($C2720,regios!$B:$E,4,0)</f>
        <v>Upper middle income</v>
      </c>
      <c r="C2720" t="s">
        <v>133</v>
      </c>
      <c r="D2720" t="s">
        <v>238</v>
      </c>
      <c r="E2720" t="b">
        <f t="shared" si="84"/>
        <v>1</v>
      </c>
      <c r="F2720" s="6">
        <v>8709138634.8292103</v>
      </c>
      <c r="G2720" s="6">
        <v>2860324</v>
      </c>
      <c r="H2720" s="7">
        <f t="shared" si="85"/>
        <v>3044.8084324814986</v>
      </c>
    </row>
    <row r="2721" spans="1:8" x14ac:dyDescent="0.4">
      <c r="A2721">
        <v>2716</v>
      </c>
      <c r="B2721" t="str">
        <f>VLOOKUP($C2721,regios!$B:$E,4,0)</f>
        <v>Low income</v>
      </c>
      <c r="C2721" t="s">
        <v>134</v>
      </c>
      <c r="D2721" t="s">
        <v>238</v>
      </c>
      <c r="E2721" t="b">
        <f t="shared" si="84"/>
        <v>1</v>
      </c>
      <c r="F2721" s="6">
        <v>11578975061.947941</v>
      </c>
      <c r="G2721" s="6">
        <v>22966240</v>
      </c>
      <c r="H2721" s="7">
        <f t="shared" si="85"/>
        <v>504.17373771013195</v>
      </c>
    </row>
    <row r="2722" spans="1:8" x14ac:dyDescent="0.4">
      <c r="A2722">
        <v>2717</v>
      </c>
      <c r="B2722" t="str">
        <f>VLOOKUP($C2722,regios!$B:$E,4,0)</f>
        <v>Upper middle income</v>
      </c>
      <c r="C2722" t="s">
        <v>135</v>
      </c>
      <c r="D2722" t="s">
        <v>238</v>
      </c>
      <c r="E2722" t="b">
        <f t="shared" si="84"/>
        <v>1</v>
      </c>
      <c r="F2722" s="6">
        <v>2886163995.9966569</v>
      </c>
      <c r="G2722" s="6">
        <v>387539</v>
      </c>
      <c r="H2722" s="7">
        <f t="shared" si="85"/>
        <v>7447.4156046143917</v>
      </c>
    </row>
    <row r="2723" spans="1:8" x14ac:dyDescent="0.4">
      <c r="A2723">
        <v>2718</v>
      </c>
      <c r="B2723" t="str">
        <f>VLOOKUP($C2723,regios!$B:$E,4,0)</f>
        <v>Upper middle income</v>
      </c>
      <c r="C2723" t="s">
        <v>136</v>
      </c>
      <c r="D2723" t="s">
        <v>238</v>
      </c>
      <c r="E2723" t="b">
        <f t="shared" si="84"/>
        <v>1</v>
      </c>
      <c r="F2723" s="6">
        <v>1255110424741.854</v>
      </c>
      <c r="G2723" s="6">
        <v>115755909</v>
      </c>
      <c r="H2723" s="7">
        <f t="shared" si="85"/>
        <v>10842.733088829651</v>
      </c>
    </row>
    <row r="2724" spans="1:8" x14ac:dyDescent="0.4">
      <c r="A2724">
        <v>2719</v>
      </c>
      <c r="B2724" t="str">
        <f>VLOOKUP($C2724,regios!$B:$E,4,0)</f>
        <v>Upper middle income</v>
      </c>
      <c r="C2724" t="s">
        <v>137</v>
      </c>
      <c r="D2724" t="s">
        <v>238</v>
      </c>
      <c r="E2724" t="b">
        <f t="shared" si="84"/>
        <v>1</v>
      </c>
      <c r="F2724" s="6">
        <v>179855800</v>
      </c>
      <c r="G2724" s="6">
        <v>52203</v>
      </c>
      <c r="H2724" s="7">
        <f t="shared" si="85"/>
        <v>3445.3154033293104</v>
      </c>
    </row>
    <row r="2725" spans="1:8" x14ac:dyDescent="0.4">
      <c r="A2725">
        <v>2720</v>
      </c>
      <c r="B2725" t="str">
        <f>VLOOKUP($C2725,regios!$B:$E,4,0)</f>
        <v>Upper middle income</v>
      </c>
      <c r="C2725" t="s">
        <v>138</v>
      </c>
      <c r="D2725" t="s">
        <v>238</v>
      </c>
      <c r="E2725" t="b">
        <f t="shared" si="84"/>
        <v>1</v>
      </c>
      <c r="F2725" s="6">
        <v>9745261300.5778828</v>
      </c>
      <c r="G2725" s="6">
        <v>2061044</v>
      </c>
      <c r="H2725" s="7">
        <f t="shared" si="85"/>
        <v>4728.3130785067578</v>
      </c>
    </row>
    <row r="2726" spans="1:8" x14ac:dyDescent="0.4">
      <c r="A2726">
        <v>2721</v>
      </c>
      <c r="B2726" t="str">
        <f>VLOOKUP($C2726,regios!$B:$E,4,0)</f>
        <v>Low income</v>
      </c>
      <c r="C2726" t="s">
        <v>139</v>
      </c>
      <c r="D2726" t="s">
        <v>238</v>
      </c>
      <c r="E2726" t="b">
        <f t="shared" si="84"/>
        <v>1</v>
      </c>
      <c r="F2726" s="6">
        <v>12442035339.104931</v>
      </c>
      <c r="G2726" s="6">
        <v>16514687</v>
      </c>
      <c r="H2726" s="7">
        <f t="shared" si="85"/>
        <v>753.39213750190549</v>
      </c>
    </row>
    <row r="2727" spans="1:8" x14ac:dyDescent="0.4">
      <c r="A2727">
        <v>2722</v>
      </c>
      <c r="B2727" t="str">
        <f>VLOOKUP($C2727,regios!$B:$E,4,0)</f>
        <v>High income</v>
      </c>
      <c r="C2727" t="s">
        <v>140</v>
      </c>
      <c r="D2727" t="s">
        <v>238</v>
      </c>
      <c r="E2727" t="b">
        <f t="shared" si="84"/>
        <v>1</v>
      </c>
      <c r="F2727" s="6">
        <v>9461776291.7991276</v>
      </c>
      <c r="G2727" s="6">
        <v>420028</v>
      </c>
      <c r="H2727" s="7">
        <f t="shared" si="85"/>
        <v>22526.537020863198</v>
      </c>
    </row>
    <row r="2728" spans="1:8" x14ac:dyDescent="0.4">
      <c r="A2728">
        <v>2723</v>
      </c>
      <c r="B2728" t="str">
        <f>VLOOKUP($C2728,regios!$B:$E,4,0)</f>
        <v>Lower middle income</v>
      </c>
      <c r="C2728" t="s">
        <v>141</v>
      </c>
      <c r="D2728" t="s">
        <v>238</v>
      </c>
      <c r="E2728" t="b">
        <f t="shared" si="84"/>
        <v>1</v>
      </c>
      <c r="F2728" s="6">
        <v>59937796641.78891</v>
      </c>
      <c r="G2728" s="6">
        <v>50218185</v>
      </c>
      <c r="H2728" s="7">
        <f t="shared" si="85"/>
        <v>1193.5476489600114</v>
      </c>
    </row>
    <row r="2729" spans="1:8" x14ac:dyDescent="0.4">
      <c r="A2729">
        <v>2724</v>
      </c>
      <c r="B2729" t="str">
        <f>VLOOKUP($C2729,regios!$B:$E,4,0)</f>
        <v>Upper middle income</v>
      </c>
      <c r="C2729" t="s">
        <v>142</v>
      </c>
      <c r="D2729" t="s">
        <v>238</v>
      </c>
      <c r="E2729" t="b">
        <f t="shared" si="84"/>
        <v>1</v>
      </c>
      <c r="F2729" s="6">
        <v>4087526241.8126831</v>
      </c>
      <c r="G2729" s="6">
        <v>620601</v>
      </c>
      <c r="H2729" s="7">
        <f t="shared" si="85"/>
        <v>6586.3997025668396</v>
      </c>
    </row>
    <row r="2730" spans="1:8" x14ac:dyDescent="0.4">
      <c r="A2730">
        <v>2725</v>
      </c>
      <c r="B2730" t="str">
        <f>VLOOKUP($C2730,regios!$B:$E,4,0)</f>
        <v>Lower middle income</v>
      </c>
      <c r="C2730" t="s">
        <v>143</v>
      </c>
      <c r="D2730" t="s">
        <v>238</v>
      </c>
      <c r="E2730" t="b">
        <f t="shared" si="84"/>
        <v>1</v>
      </c>
      <c r="F2730" s="6">
        <v>12292770631.564989</v>
      </c>
      <c r="G2730" s="6">
        <v>2792349</v>
      </c>
      <c r="H2730" s="7">
        <f t="shared" si="85"/>
        <v>4402.3045226671129</v>
      </c>
    </row>
    <row r="2731" spans="1:8" x14ac:dyDescent="0.4">
      <c r="A2731">
        <v>2726</v>
      </c>
      <c r="B2731" t="str">
        <f>VLOOKUP($C2731,regios!$B:$E,4,0)</f>
        <v>High income</v>
      </c>
      <c r="C2731" t="s">
        <v>144</v>
      </c>
      <c r="D2731" t="s">
        <v>238</v>
      </c>
      <c r="E2731" t="b">
        <f t="shared" si="84"/>
        <v>1</v>
      </c>
      <c r="F2731" s="6">
        <v>746000000</v>
      </c>
      <c r="G2731" s="6">
        <v>52359.000000000007</v>
      </c>
      <c r="H2731" s="7">
        <f t="shared" si="85"/>
        <v>14247.789300788783</v>
      </c>
    </row>
    <row r="2732" spans="1:8" x14ac:dyDescent="0.4">
      <c r="A2732">
        <v>2727</v>
      </c>
      <c r="B2732" t="str">
        <f>VLOOKUP($C2732,regios!$B:$E,4,0)</f>
        <v>Low income</v>
      </c>
      <c r="C2732" t="s">
        <v>145</v>
      </c>
      <c r="D2732" t="s">
        <v>238</v>
      </c>
      <c r="E2732" t="b">
        <f t="shared" si="84"/>
        <v>1</v>
      </c>
      <c r="F2732" s="6">
        <v>16688114144.07452</v>
      </c>
      <c r="G2732" s="6">
        <v>24487611</v>
      </c>
      <c r="H2732" s="7">
        <f t="shared" si="85"/>
        <v>681.49212857369059</v>
      </c>
    </row>
    <row r="2733" spans="1:8" x14ac:dyDescent="0.4">
      <c r="A2733">
        <v>2728</v>
      </c>
      <c r="B2733" t="str">
        <f>VLOOKUP($C2733,regios!$B:$E,4,0)</f>
        <v>Lower middle income</v>
      </c>
      <c r="C2733" t="s">
        <v>146</v>
      </c>
      <c r="D2733" t="s">
        <v>238</v>
      </c>
      <c r="E2733" t="b">
        <f t="shared" si="84"/>
        <v>1</v>
      </c>
      <c r="F2733" s="6">
        <v>6728208836.221427</v>
      </c>
      <c r="G2733" s="6">
        <v>3636113</v>
      </c>
      <c r="H2733" s="7">
        <f t="shared" si="85"/>
        <v>1850.3849677447943</v>
      </c>
    </row>
    <row r="2734" spans="1:8" x14ac:dyDescent="0.4">
      <c r="A2734">
        <v>2729</v>
      </c>
      <c r="B2734" t="str">
        <f>VLOOKUP($C2734,regios!$B:$E,4,0)</f>
        <v>Upper middle income</v>
      </c>
      <c r="C2734" t="s">
        <v>147</v>
      </c>
      <c r="D2734" t="s">
        <v>238</v>
      </c>
      <c r="E2734" t="b">
        <f t="shared" si="84"/>
        <v>1</v>
      </c>
      <c r="F2734" s="6">
        <v>11668696396.78866</v>
      </c>
      <c r="G2734" s="6">
        <v>1255882</v>
      </c>
      <c r="H2734" s="7">
        <f t="shared" si="85"/>
        <v>9291.2362760105334</v>
      </c>
    </row>
    <row r="2735" spans="1:8" x14ac:dyDescent="0.4">
      <c r="A2735">
        <v>2730</v>
      </c>
      <c r="B2735" t="str">
        <f>VLOOKUP($C2735,regios!$B:$E,4,0)</f>
        <v>Low income</v>
      </c>
      <c r="C2735" t="s">
        <v>148</v>
      </c>
      <c r="D2735" t="s">
        <v>238</v>
      </c>
      <c r="E2735" t="b">
        <f t="shared" si="84"/>
        <v>1</v>
      </c>
      <c r="F2735" s="6">
        <v>8773203178.1651192</v>
      </c>
      <c r="G2735" s="6">
        <v>15581251</v>
      </c>
      <c r="H2735" s="7">
        <f t="shared" si="85"/>
        <v>563.06153967772673</v>
      </c>
    </row>
    <row r="2736" spans="1:8" x14ac:dyDescent="0.4">
      <c r="A2736">
        <v>2731</v>
      </c>
      <c r="B2736" t="str">
        <f>VLOOKUP($C2736,regios!$B:$E,4,0)</f>
        <v>Upper middle income</v>
      </c>
      <c r="C2736" t="s">
        <v>149</v>
      </c>
      <c r="D2736" t="s">
        <v>238</v>
      </c>
      <c r="E2736" t="b">
        <f t="shared" si="84"/>
        <v>1</v>
      </c>
      <c r="F2736" s="6">
        <v>314443047642.11102</v>
      </c>
      <c r="G2736" s="6">
        <v>29660212</v>
      </c>
      <c r="H2736" s="7">
        <f t="shared" si="85"/>
        <v>10601.510455896641</v>
      </c>
    </row>
    <row r="2737" spans="1:8" x14ac:dyDescent="0.4">
      <c r="A2737">
        <v>2732</v>
      </c>
      <c r="B2737" t="str">
        <f>VLOOKUP($C2737,regios!$B:$E,4,0)</f>
        <v>Upper middle income</v>
      </c>
      <c r="C2737" t="s">
        <v>150</v>
      </c>
      <c r="D2737" t="s">
        <v>238</v>
      </c>
      <c r="E2737" t="b">
        <f t="shared" si="84"/>
        <v>1</v>
      </c>
      <c r="F2737" s="6">
        <v>13042053591.68568</v>
      </c>
      <c r="G2737" s="6">
        <v>2167470</v>
      </c>
      <c r="H2737" s="7">
        <f t="shared" si="85"/>
        <v>6017.1783654148294</v>
      </c>
    </row>
    <row r="2738" spans="1:8" x14ac:dyDescent="0.4">
      <c r="A2738">
        <v>2733</v>
      </c>
      <c r="B2738" t="str">
        <f>VLOOKUP($C2738,regios!$B:$E,4,0)</f>
        <v>High income</v>
      </c>
      <c r="C2738" t="s">
        <v>151</v>
      </c>
      <c r="D2738" t="s">
        <v>238</v>
      </c>
      <c r="E2738" t="b">
        <f t="shared" si="84"/>
        <v>1</v>
      </c>
      <c r="F2738" s="6">
        <v>9659151917.4048443</v>
      </c>
      <c r="G2738" s="6">
        <v>259000</v>
      </c>
      <c r="H2738" s="7">
        <f t="shared" si="85"/>
        <v>37294.022847122949</v>
      </c>
    </row>
    <row r="2739" spans="1:8" x14ac:dyDescent="0.4">
      <c r="A2739">
        <v>2734</v>
      </c>
      <c r="B2739" t="str">
        <f>VLOOKUP($C2739,regios!$B:$E,4,0)</f>
        <v>Low income</v>
      </c>
      <c r="C2739" t="s">
        <v>152</v>
      </c>
      <c r="D2739" t="s">
        <v>238</v>
      </c>
      <c r="E2739" t="b">
        <f t="shared" si="84"/>
        <v>1</v>
      </c>
      <c r="F2739" s="6">
        <v>9426912647.5911064</v>
      </c>
      <c r="G2739" s="6">
        <v>17954407</v>
      </c>
      <c r="H2739" s="7">
        <f t="shared" si="85"/>
        <v>525.04728491401056</v>
      </c>
    </row>
    <row r="2740" spans="1:8" x14ac:dyDescent="0.4">
      <c r="A2740">
        <v>2735</v>
      </c>
      <c r="B2740" t="str">
        <f>VLOOKUP($C2740,regios!$B:$E,4,0)</f>
        <v>Lower middle income</v>
      </c>
      <c r="C2740" t="s">
        <v>153</v>
      </c>
      <c r="D2740" t="s">
        <v>238</v>
      </c>
      <c r="E2740" t="b">
        <f t="shared" si="84"/>
        <v>1</v>
      </c>
      <c r="F2740" s="6">
        <v>463971018239.28058</v>
      </c>
      <c r="G2740" s="6">
        <v>170075932</v>
      </c>
      <c r="H2740" s="7">
        <f t="shared" si="85"/>
        <v>2728.0227883112852</v>
      </c>
    </row>
    <row r="2741" spans="1:8" x14ac:dyDescent="0.4">
      <c r="A2741">
        <v>2736</v>
      </c>
      <c r="B2741" t="str">
        <f>VLOOKUP($C2741,regios!$B:$E,4,0)</f>
        <v>Lower middle income</v>
      </c>
      <c r="C2741" t="s">
        <v>154</v>
      </c>
      <c r="D2741" t="s">
        <v>238</v>
      </c>
      <c r="E2741" t="b">
        <f t="shared" si="84"/>
        <v>1</v>
      </c>
      <c r="F2741" s="6">
        <v>10531980241.447371</v>
      </c>
      <c r="G2741" s="6">
        <v>6030607</v>
      </c>
      <c r="H2741" s="7">
        <f t="shared" si="85"/>
        <v>1746.4212543525668</v>
      </c>
    </row>
    <row r="2742" spans="1:8" x14ac:dyDescent="0.4">
      <c r="A2742">
        <v>2737</v>
      </c>
      <c r="B2742" t="str">
        <f>VLOOKUP($C2742,regios!$B:$E,4,0)</f>
        <v>High income</v>
      </c>
      <c r="C2742" t="s">
        <v>155</v>
      </c>
      <c r="D2742" t="s">
        <v>238</v>
      </c>
      <c r="E2742" t="b">
        <f t="shared" si="84"/>
        <v>1</v>
      </c>
      <c r="F2742" s="6">
        <v>838923319919.53162</v>
      </c>
      <c r="G2742" s="6">
        <v>16754962</v>
      </c>
      <c r="H2742" s="7">
        <f t="shared" si="85"/>
        <v>50070.141604590426</v>
      </c>
    </row>
    <row r="2743" spans="1:8" x14ac:dyDescent="0.4">
      <c r="A2743">
        <v>2738</v>
      </c>
      <c r="B2743" t="str">
        <f>VLOOKUP($C2743,regios!$B:$E,4,0)</f>
        <v>High income</v>
      </c>
      <c r="C2743" t="s">
        <v>156</v>
      </c>
      <c r="D2743" t="s">
        <v>238</v>
      </c>
      <c r="E2743" t="b">
        <f t="shared" si="84"/>
        <v>1</v>
      </c>
      <c r="F2743" s="6">
        <v>512777309840.99689</v>
      </c>
      <c r="G2743" s="6">
        <v>5018573</v>
      </c>
      <c r="H2743" s="7">
        <f t="shared" si="85"/>
        <v>102175.91929837364</v>
      </c>
    </row>
    <row r="2744" spans="1:8" x14ac:dyDescent="0.4">
      <c r="A2744">
        <v>2739</v>
      </c>
      <c r="B2744" t="str">
        <f>VLOOKUP($C2744,regios!$B:$E,4,0)</f>
        <v>Lower middle income</v>
      </c>
      <c r="C2744" t="s">
        <v>157</v>
      </c>
      <c r="D2744" t="s">
        <v>238</v>
      </c>
      <c r="E2744" t="b">
        <f t="shared" si="84"/>
        <v>1</v>
      </c>
      <c r="F2744" s="6">
        <v>21703100747.479729</v>
      </c>
      <c r="G2744" s="6">
        <v>27330694</v>
      </c>
      <c r="H2744" s="7">
        <f t="shared" si="85"/>
        <v>794.092559357612</v>
      </c>
    </row>
    <row r="2745" spans="1:8" x14ac:dyDescent="0.4">
      <c r="A2745">
        <v>2740</v>
      </c>
      <c r="B2745" t="str">
        <f>VLOOKUP($C2745,regios!$B:$E,4,0)</f>
        <v>High income</v>
      </c>
      <c r="C2745" t="s">
        <v>158</v>
      </c>
      <c r="D2745" t="s">
        <v>238</v>
      </c>
      <c r="E2745" t="b">
        <f t="shared" si="84"/>
        <v>1</v>
      </c>
      <c r="F2745" s="6">
        <v>101055722.9505796</v>
      </c>
      <c r="G2745" s="6">
        <v>10444</v>
      </c>
      <c r="H2745" s="7">
        <f t="shared" si="85"/>
        <v>9675.9596850420912</v>
      </c>
    </row>
    <row r="2746" spans="1:8" x14ac:dyDescent="0.4">
      <c r="A2746">
        <v>2741</v>
      </c>
      <c r="B2746" t="str">
        <f>VLOOKUP($C2746,regios!$B:$E,4,0)</f>
        <v>High income</v>
      </c>
      <c r="C2746" t="s">
        <v>159</v>
      </c>
      <c r="D2746" t="s">
        <v>238</v>
      </c>
      <c r="E2746" t="b">
        <f t="shared" si="84"/>
        <v>1</v>
      </c>
      <c r="F2746" s="6">
        <v>176206659722.52399</v>
      </c>
      <c r="G2746" s="6">
        <v>4408100</v>
      </c>
      <c r="H2746" s="7">
        <f t="shared" si="85"/>
        <v>39973.380758722349</v>
      </c>
    </row>
    <row r="2747" spans="1:8" x14ac:dyDescent="0.4">
      <c r="A2747">
        <v>2742</v>
      </c>
      <c r="B2747" t="str">
        <f>VLOOKUP($C2747,regios!$B:$E,4,0)</f>
        <v>High income</v>
      </c>
      <c r="C2747" t="s">
        <v>160</v>
      </c>
      <c r="D2747" t="s">
        <v>238</v>
      </c>
      <c r="E2747" t="b">
        <f t="shared" si="84"/>
        <v>1</v>
      </c>
      <c r="F2747" s="6">
        <v>87408842652.795822</v>
      </c>
      <c r="G2747" s="6">
        <v>3535579</v>
      </c>
      <c r="H2747" s="7">
        <f t="shared" si="85"/>
        <v>24722.638824587379</v>
      </c>
    </row>
    <row r="2748" spans="1:8" x14ac:dyDescent="0.4">
      <c r="A2748">
        <v>2743</v>
      </c>
      <c r="B2748" t="str">
        <f>VLOOKUP($C2748,regios!$B:$E,4,0)</f>
        <v>Lower middle income</v>
      </c>
      <c r="C2748" t="s">
        <v>161</v>
      </c>
      <c r="D2748" t="s">
        <v>238</v>
      </c>
      <c r="E2748" t="b">
        <f t="shared" si="84"/>
        <v>1</v>
      </c>
      <c r="F2748" s="6">
        <v>250106966104.70361</v>
      </c>
      <c r="G2748" s="6">
        <v>202205861</v>
      </c>
      <c r="H2748" s="7">
        <f t="shared" si="85"/>
        <v>1236.8927629882282</v>
      </c>
    </row>
    <row r="2749" spans="1:8" x14ac:dyDescent="0.4">
      <c r="A2749">
        <v>2744</v>
      </c>
      <c r="B2749" t="str">
        <f>VLOOKUP($C2749,regios!$B:$E,4,0)</f>
        <v>High income</v>
      </c>
      <c r="C2749" t="s">
        <v>162</v>
      </c>
      <c r="D2749" t="s">
        <v>238</v>
      </c>
      <c r="E2749" t="b">
        <f t="shared" si="84"/>
        <v>1</v>
      </c>
      <c r="F2749" s="6">
        <v>40429700000</v>
      </c>
      <c r="G2749" s="6">
        <v>3754862</v>
      </c>
      <c r="H2749" s="7">
        <f t="shared" si="85"/>
        <v>10767.293178817225</v>
      </c>
    </row>
    <row r="2750" spans="1:8" x14ac:dyDescent="0.4">
      <c r="A2750">
        <v>2745</v>
      </c>
      <c r="B2750" t="str">
        <f>VLOOKUP($C2750,regios!$B:$E,4,0)</f>
        <v>Upper middle income</v>
      </c>
      <c r="C2750" t="s">
        <v>163</v>
      </c>
      <c r="D2750" t="s">
        <v>238</v>
      </c>
      <c r="E2750" t="b">
        <f t="shared" si="84"/>
        <v>1</v>
      </c>
      <c r="F2750" s="6">
        <v>192650021648.58319</v>
      </c>
      <c r="G2750" s="6">
        <v>29749589</v>
      </c>
      <c r="H2750" s="7">
        <f t="shared" si="85"/>
        <v>6475.720442678492</v>
      </c>
    </row>
    <row r="2751" spans="1:8" x14ac:dyDescent="0.4">
      <c r="A2751">
        <v>2746</v>
      </c>
      <c r="B2751" t="str">
        <f>VLOOKUP($C2751,regios!$B:$E,4,0)</f>
        <v>Lower middle income</v>
      </c>
      <c r="C2751" t="s">
        <v>164</v>
      </c>
      <c r="D2751" t="s">
        <v>238</v>
      </c>
      <c r="E2751" t="b">
        <f t="shared" si="84"/>
        <v>1</v>
      </c>
      <c r="F2751" s="6">
        <v>261920540972.10211</v>
      </c>
      <c r="G2751" s="6">
        <v>98032316.999999985</v>
      </c>
      <c r="H2751" s="7">
        <f t="shared" si="85"/>
        <v>2671.7775218156085</v>
      </c>
    </row>
    <row r="2752" spans="1:8" x14ac:dyDescent="0.4">
      <c r="A2752">
        <v>2747</v>
      </c>
      <c r="B2752" t="str">
        <f>VLOOKUP($C2752,regios!$B:$E,4,0)</f>
        <v>Upper middle income</v>
      </c>
      <c r="C2752" t="s">
        <v>165</v>
      </c>
      <c r="D2752" t="s">
        <v>238</v>
      </c>
      <c r="E2752" t="b">
        <f t="shared" si="84"/>
        <v>1</v>
      </c>
      <c r="F2752" s="6">
        <v>212397800</v>
      </c>
      <c r="G2752" s="6">
        <v>17946</v>
      </c>
      <c r="H2752" s="7">
        <f t="shared" si="85"/>
        <v>11835.383929566477</v>
      </c>
    </row>
    <row r="2753" spans="1:8" x14ac:dyDescent="0.4">
      <c r="A2753">
        <v>2748</v>
      </c>
      <c r="B2753" t="str">
        <f>VLOOKUP($C2753,regios!$B:$E,4,0)</f>
        <v>Lower middle income</v>
      </c>
      <c r="C2753" t="s">
        <v>166</v>
      </c>
      <c r="D2753" t="s">
        <v>238</v>
      </c>
      <c r="E2753" t="b">
        <f t="shared" si="84"/>
        <v>1</v>
      </c>
      <c r="F2753" s="6">
        <v>21295168665.724731</v>
      </c>
      <c r="G2753" s="6">
        <v>8026545.0000000009</v>
      </c>
      <c r="H2753" s="7">
        <f t="shared" si="85"/>
        <v>2653.0927897027586</v>
      </c>
    </row>
    <row r="2754" spans="1:8" x14ac:dyDescent="0.4">
      <c r="A2754">
        <v>2749</v>
      </c>
      <c r="B2754" t="str">
        <f>VLOOKUP($C2754,regios!$B:$E,4,0)</f>
        <v>High income</v>
      </c>
      <c r="C2754" t="s">
        <v>167</v>
      </c>
      <c r="D2754" t="s">
        <v>238</v>
      </c>
      <c r="E2754" t="b">
        <f t="shared" si="84"/>
        <v>1</v>
      </c>
      <c r="F2754" s="6">
        <v>495230523665.90082</v>
      </c>
      <c r="G2754" s="6">
        <v>38063164</v>
      </c>
      <c r="H2754" s="7">
        <f t="shared" si="85"/>
        <v>13010.755586842461</v>
      </c>
    </row>
    <row r="2755" spans="1:8" x14ac:dyDescent="0.4">
      <c r="A2755">
        <v>2750</v>
      </c>
      <c r="B2755" t="str">
        <f>VLOOKUP($C2755,regios!$B:$E,4,0)</f>
        <v>High income</v>
      </c>
      <c r="C2755" t="s">
        <v>168</v>
      </c>
      <c r="D2755" t="s">
        <v>238</v>
      </c>
      <c r="E2755" t="b">
        <f t="shared" si="84"/>
        <v>1</v>
      </c>
      <c r="F2755" s="6">
        <v>101564800000</v>
      </c>
      <c r="G2755" s="6">
        <v>3634488</v>
      </c>
      <c r="H2755" s="7">
        <f t="shared" si="85"/>
        <v>27944.733893742392</v>
      </c>
    </row>
    <row r="2756" spans="1:8" x14ac:dyDescent="0.4">
      <c r="A2756">
        <v>2751</v>
      </c>
      <c r="B2756" t="str">
        <f>VLOOKUP($C2756,regios!$B:$E,4,0)</f>
        <v>Low income</v>
      </c>
      <c r="C2756" t="s">
        <v>169</v>
      </c>
      <c r="D2756" t="s">
        <v>238</v>
      </c>
      <c r="E2756" t="b">
        <f t="shared" si="84"/>
        <v>0</v>
      </c>
      <c r="F2756" s="6" t="e">
        <v>#N/A</v>
      </c>
      <c r="G2756" s="6">
        <v>24887770</v>
      </c>
      <c r="H2756" s="7" t="e">
        <f t="shared" si="85"/>
        <v>#N/A</v>
      </c>
    </row>
    <row r="2757" spans="1:8" x14ac:dyDescent="0.4">
      <c r="A2757">
        <v>2752</v>
      </c>
      <c r="B2757" t="str">
        <f>VLOOKUP($C2757,regios!$B:$E,4,0)</f>
        <v>High income</v>
      </c>
      <c r="C2757" t="s">
        <v>170</v>
      </c>
      <c r="D2757" t="s">
        <v>238</v>
      </c>
      <c r="E2757" t="b">
        <f t="shared" si="84"/>
        <v>1</v>
      </c>
      <c r="F2757" s="6">
        <v>216224240577.95749</v>
      </c>
      <c r="G2757" s="6">
        <v>10514844</v>
      </c>
      <c r="H2757" s="7">
        <f t="shared" si="85"/>
        <v>20563.713601262891</v>
      </c>
    </row>
    <row r="2758" spans="1:8" x14ac:dyDescent="0.4">
      <c r="A2758">
        <v>2753</v>
      </c>
      <c r="B2758" t="str">
        <f>VLOOKUP($C2758,regios!$B:$E,4,0)</f>
        <v>Upper middle income</v>
      </c>
      <c r="C2758" t="s">
        <v>171</v>
      </c>
      <c r="D2758" t="s">
        <v>238</v>
      </c>
      <c r="E2758" t="b">
        <f t="shared" si="84"/>
        <v>1</v>
      </c>
      <c r="F2758" s="6">
        <v>33271921136.314968</v>
      </c>
      <c r="G2758" s="6">
        <v>5923322</v>
      </c>
      <c r="H2758" s="7">
        <f t="shared" si="85"/>
        <v>5617.1049178678732</v>
      </c>
    </row>
    <row r="2759" spans="1:8" x14ac:dyDescent="0.4">
      <c r="A2759">
        <v>2754</v>
      </c>
      <c r="B2759" t="str">
        <f>VLOOKUP($C2759,regios!$B:$E,4,0)</f>
        <v>Upper middle income</v>
      </c>
      <c r="C2759" t="s">
        <v>172</v>
      </c>
      <c r="D2759" t="s">
        <v>238</v>
      </c>
      <c r="E2759" t="b">
        <f t="shared" ref="E2759:E2822" si="86">NOT(ISERROR(F2759))</f>
        <v>1</v>
      </c>
      <c r="F2759" s="6">
        <v>12208400000</v>
      </c>
      <c r="G2759" s="6">
        <v>3979998</v>
      </c>
      <c r="H2759" s="7">
        <f t="shared" ref="H2759:H2822" si="87">F2759/G2759</f>
        <v>3067.4387273561442</v>
      </c>
    </row>
    <row r="2760" spans="1:8" x14ac:dyDescent="0.4">
      <c r="A2760">
        <v>2755</v>
      </c>
      <c r="B2760" t="str">
        <f>VLOOKUP($C2760,regios!$B:$E,4,0)</f>
        <v>High income</v>
      </c>
      <c r="C2760" t="s">
        <v>173</v>
      </c>
      <c r="D2760" t="s">
        <v>238</v>
      </c>
      <c r="E2760" t="b">
        <f t="shared" si="86"/>
        <v>1</v>
      </c>
      <c r="F2760" s="6">
        <v>5692858099.0021677</v>
      </c>
      <c r="G2760" s="6">
        <v>286584</v>
      </c>
      <c r="H2760" s="7">
        <f t="shared" si="87"/>
        <v>19864.535699837281</v>
      </c>
    </row>
    <row r="2761" spans="1:8" x14ac:dyDescent="0.4">
      <c r="A2761">
        <v>2756</v>
      </c>
      <c r="B2761" t="str">
        <f>VLOOKUP($C2761,regios!$B:$E,4,0)</f>
        <v>High income</v>
      </c>
      <c r="C2761" t="s">
        <v>174</v>
      </c>
      <c r="D2761" t="s">
        <v>238</v>
      </c>
      <c r="E2761" t="b">
        <f t="shared" si="86"/>
        <v>1</v>
      </c>
      <c r="F2761" s="6">
        <v>186833502362.63739</v>
      </c>
      <c r="G2761" s="6">
        <v>1905660</v>
      </c>
      <c r="H2761" s="7">
        <f t="shared" si="87"/>
        <v>98041.362238089365</v>
      </c>
    </row>
    <row r="2762" spans="1:8" x14ac:dyDescent="0.4">
      <c r="A2762">
        <v>2757</v>
      </c>
      <c r="B2762" t="str">
        <f>VLOOKUP($C2762,regios!$B:$E,4,0)</f>
        <v>High income</v>
      </c>
      <c r="C2762" t="s">
        <v>175</v>
      </c>
      <c r="D2762" t="s">
        <v>238</v>
      </c>
      <c r="E2762" t="b">
        <f t="shared" si="86"/>
        <v>1</v>
      </c>
      <c r="F2762" s="6">
        <v>179132893143.4173</v>
      </c>
      <c r="G2762" s="6">
        <v>20058035</v>
      </c>
      <c r="H2762" s="7">
        <f t="shared" si="87"/>
        <v>8930.7299116497361</v>
      </c>
    </row>
    <row r="2763" spans="1:8" x14ac:dyDescent="0.4">
      <c r="A2763">
        <v>2758</v>
      </c>
      <c r="B2763" t="str">
        <f>VLOOKUP($C2763,regios!$B:$E,4,0)</f>
        <v>Upper middle income</v>
      </c>
      <c r="C2763" t="s">
        <v>176</v>
      </c>
      <c r="D2763" t="s">
        <v>238</v>
      </c>
      <c r="E2763" t="b">
        <f t="shared" si="86"/>
        <v>1</v>
      </c>
      <c r="F2763" s="6">
        <v>2208293553878.4238</v>
      </c>
      <c r="G2763" s="6">
        <v>143201721</v>
      </c>
      <c r="H2763" s="7">
        <f t="shared" si="87"/>
        <v>15420.859040363235</v>
      </c>
    </row>
    <row r="2764" spans="1:8" x14ac:dyDescent="0.4">
      <c r="A2764">
        <v>2759</v>
      </c>
      <c r="B2764" t="str">
        <f>VLOOKUP($C2764,regios!$B:$E,4,0)</f>
        <v>Low income</v>
      </c>
      <c r="C2764" t="s">
        <v>177</v>
      </c>
      <c r="D2764" t="s">
        <v>238</v>
      </c>
      <c r="E2764" t="b">
        <f t="shared" si="86"/>
        <v>1</v>
      </c>
      <c r="F2764" s="6">
        <v>7655465589.746686</v>
      </c>
      <c r="G2764" s="6">
        <v>10840334</v>
      </c>
      <c r="H2764" s="7">
        <f t="shared" si="87"/>
        <v>706.20200353113535</v>
      </c>
    </row>
    <row r="2765" spans="1:8" x14ac:dyDescent="0.4">
      <c r="A2765">
        <v>2760</v>
      </c>
      <c r="B2765" t="str">
        <f>VLOOKUP($C2765,regios!$B:$E,4,0)</f>
        <v>High income</v>
      </c>
      <c r="C2765" t="s">
        <v>178</v>
      </c>
      <c r="D2765" t="s">
        <v>238</v>
      </c>
      <c r="E2765" t="b">
        <f t="shared" si="86"/>
        <v>1</v>
      </c>
      <c r="F2765" s="6">
        <v>741849984943.25598</v>
      </c>
      <c r="G2765" s="6">
        <v>30821543</v>
      </c>
      <c r="H2765" s="7">
        <f t="shared" si="87"/>
        <v>24069.203314813149</v>
      </c>
    </row>
    <row r="2766" spans="1:8" x14ac:dyDescent="0.4">
      <c r="A2766">
        <v>2761</v>
      </c>
      <c r="B2766" t="str">
        <f>VLOOKUP($C2766,regios!$B:$E,4,0)</f>
        <v>Low income</v>
      </c>
      <c r="C2766" t="s">
        <v>179</v>
      </c>
      <c r="D2766" t="s">
        <v>238</v>
      </c>
      <c r="E2766" t="b">
        <f t="shared" si="86"/>
        <v>1</v>
      </c>
      <c r="F2766" s="6">
        <v>63196242385.16098</v>
      </c>
      <c r="G2766" s="6">
        <v>35159792</v>
      </c>
      <c r="H2766" s="7">
        <f t="shared" si="87"/>
        <v>1797.4009170805384</v>
      </c>
    </row>
    <row r="2767" spans="1:8" x14ac:dyDescent="0.4">
      <c r="A2767">
        <v>2762</v>
      </c>
      <c r="B2767" t="str">
        <f>VLOOKUP($C2767,regios!$B:$E,4,0)</f>
        <v>Lower middle income</v>
      </c>
      <c r="C2767" t="s">
        <v>180</v>
      </c>
      <c r="D2767" t="s">
        <v>238</v>
      </c>
      <c r="E2767" t="b">
        <f t="shared" si="86"/>
        <v>1</v>
      </c>
      <c r="F2767" s="6">
        <v>17660870411.523521</v>
      </c>
      <c r="G2767" s="6">
        <v>13231833</v>
      </c>
      <c r="H2767" s="7">
        <f t="shared" si="87"/>
        <v>1334.7259152623467</v>
      </c>
    </row>
    <row r="2768" spans="1:8" x14ac:dyDescent="0.4">
      <c r="A2768">
        <v>2763</v>
      </c>
      <c r="B2768" t="str">
        <f>VLOOKUP($C2768,regios!$B:$E,4,0)</f>
        <v>High income</v>
      </c>
      <c r="C2768" t="s">
        <v>181</v>
      </c>
      <c r="D2768" t="s">
        <v>238</v>
      </c>
      <c r="E2768" t="b">
        <f t="shared" si="86"/>
        <v>1</v>
      </c>
      <c r="F2768" s="6">
        <v>295092888076.58948</v>
      </c>
      <c r="G2768" s="6">
        <v>5312437</v>
      </c>
      <c r="H2768" s="7">
        <f t="shared" si="87"/>
        <v>55547.55530777861</v>
      </c>
    </row>
    <row r="2769" spans="1:8" x14ac:dyDescent="0.4">
      <c r="A2769">
        <v>2764</v>
      </c>
      <c r="B2769" t="str">
        <f>VLOOKUP($C2769,regios!$B:$E,4,0)</f>
        <v>Lower middle income</v>
      </c>
      <c r="C2769" t="s">
        <v>182</v>
      </c>
      <c r="D2769" t="s">
        <v>238</v>
      </c>
      <c r="E2769" t="b">
        <f t="shared" si="86"/>
        <v>1</v>
      </c>
      <c r="F2769" s="6">
        <v>1185215418.255621</v>
      </c>
      <c r="G2769" s="6">
        <v>567763</v>
      </c>
      <c r="H2769" s="7">
        <f t="shared" si="87"/>
        <v>2087.5178873149907</v>
      </c>
    </row>
    <row r="2770" spans="1:8" x14ac:dyDescent="0.4">
      <c r="A2770">
        <v>2765</v>
      </c>
      <c r="B2770" t="str">
        <f>VLOOKUP($C2770,regios!$B:$E,4,0)</f>
        <v>Low income</v>
      </c>
      <c r="C2770" t="s">
        <v>183</v>
      </c>
      <c r="D2770" t="s">
        <v>238</v>
      </c>
      <c r="E2770" t="b">
        <f t="shared" si="86"/>
        <v>1</v>
      </c>
      <c r="F2770" s="6">
        <v>3789251613.3606558</v>
      </c>
      <c r="G2770" s="6">
        <v>6788587</v>
      </c>
      <c r="H2770" s="7">
        <f t="shared" si="87"/>
        <v>558.17972331512522</v>
      </c>
    </row>
    <row r="2771" spans="1:8" x14ac:dyDescent="0.4">
      <c r="A2771">
        <v>2766</v>
      </c>
      <c r="B2771" t="str">
        <f>VLOOKUP($C2771,regios!$B:$E,4,0)</f>
        <v>Upper middle income</v>
      </c>
      <c r="C2771" t="s">
        <v>184</v>
      </c>
      <c r="D2771" t="s">
        <v>238</v>
      </c>
      <c r="E2771" t="b">
        <f t="shared" si="86"/>
        <v>1</v>
      </c>
      <c r="F2771" s="6">
        <v>21386150000</v>
      </c>
      <c r="G2771" s="6">
        <v>6161289</v>
      </c>
      <c r="H2771" s="7">
        <f t="shared" si="87"/>
        <v>3471.0512686549846</v>
      </c>
    </row>
    <row r="2772" spans="1:8" x14ac:dyDescent="0.4">
      <c r="A2772">
        <v>2767</v>
      </c>
      <c r="B2772" t="str">
        <f>VLOOKUP($C2772,regios!$B:$E,4,0)</f>
        <v>High income</v>
      </c>
      <c r="C2772" t="s">
        <v>185</v>
      </c>
      <c r="D2772" t="s">
        <v>238</v>
      </c>
      <c r="E2772" t="b">
        <f t="shared" si="86"/>
        <v>1</v>
      </c>
      <c r="F2772" s="6">
        <v>1604701051.165303</v>
      </c>
      <c r="G2772" s="6">
        <v>33132</v>
      </c>
      <c r="H2772" s="7">
        <f t="shared" si="87"/>
        <v>48433.570299568484</v>
      </c>
    </row>
    <row r="2773" spans="1:8" x14ac:dyDescent="0.4">
      <c r="A2773">
        <v>2768</v>
      </c>
      <c r="B2773" t="str">
        <f>VLOOKUP($C2773,regios!$B:$E,4,0)</f>
        <v>Low income</v>
      </c>
      <c r="C2773" t="s">
        <v>186</v>
      </c>
      <c r="D2773" t="s">
        <v>238</v>
      </c>
      <c r="E2773" t="b">
        <f t="shared" si="86"/>
        <v>0</v>
      </c>
      <c r="F2773" s="6" t="e">
        <v>#N/A</v>
      </c>
      <c r="G2773" s="6">
        <v>12440326</v>
      </c>
      <c r="H2773" s="7" t="e">
        <f t="shared" si="87"/>
        <v>#N/A</v>
      </c>
    </row>
    <row r="2774" spans="1:8" x14ac:dyDescent="0.4">
      <c r="A2774">
        <v>2769</v>
      </c>
      <c r="B2774" t="str">
        <f>VLOOKUP($C2774,regios!$B:$E,4,0)</f>
        <v>Upper middle income</v>
      </c>
      <c r="C2774" t="s">
        <v>187</v>
      </c>
      <c r="D2774" t="s">
        <v>238</v>
      </c>
      <c r="E2774" t="b">
        <f t="shared" si="86"/>
        <v>1</v>
      </c>
      <c r="F2774" s="6">
        <v>43309252921.056732</v>
      </c>
      <c r="G2774" s="6">
        <v>7199077</v>
      </c>
      <c r="H2774" s="7">
        <f t="shared" si="87"/>
        <v>6015.9452275696913</v>
      </c>
    </row>
    <row r="2775" spans="1:8" x14ac:dyDescent="0.4">
      <c r="A2775">
        <v>2770</v>
      </c>
      <c r="B2775" t="str">
        <f>VLOOKUP($C2775,regios!$B:$E,4,0)</f>
        <v>Low income</v>
      </c>
      <c r="C2775" t="s">
        <v>188</v>
      </c>
      <c r="D2775" t="s">
        <v>238</v>
      </c>
      <c r="E2775" t="b">
        <f t="shared" si="86"/>
        <v>1</v>
      </c>
      <c r="F2775" s="6">
        <v>11931472169.491529</v>
      </c>
      <c r="G2775" s="6">
        <v>10701604</v>
      </c>
      <c r="H2775" s="7">
        <f t="shared" si="87"/>
        <v>1114.9237226019136</v>
      </c>
    </row>
    <row r="2776" spans="1:8" x14ac:dyDescent="0.4">
      <c r="A2776">
        <v>2771</v>
      </c>
      <c r="B2776" t="str">
        <f>VLOOKUP($C2776,regios!$B:$E,4,0)</f>
        <v>Lower middle income</v>
      </c>
      <c r="C2776" t="s">
        <v>189</v>
      </c>
      <c r="D2776" t="s">
        <v>238</v>
      </c>
      <c r="E2776" t="b">
        <f t="shared" si="86"/>
        <v>1</v>
      </c>
      <c r="F2776" s="6">
        <v>229371348.2026065</v>
      </c>
      <c r="G2776" s="6">
        <v>189924</v>
      </c>
      <c r="H2776" s="7">
        <f t="shared" si="87"/>
        <v>1207.7007023999415</v>
      </c>
    </row>
    <row r="2777" spans="1:8" x14ac:dyDescent="0.4">
      <c r="A2777">
        <v>2772</v>
      </c>
      <c r="B2777" t="str">
        <f>VLOOKUP($C2777,regios!$B:$E,4,0)</f>
        <v>Upper middle income</v>
      </c>
      <c r="C2777" t="s">
        <v>190</v>
      </c>
      <c r="D2777" t="s">
        <v>238</v>
      </c>
      <c r="E2777" t="b">
        <f t="shared" si="86"/>
        <v>1</v>
      </c>
      <c r="F2777" s="6">
        <v>4980000000</v>
      </c>
      <c r="G2777" s="6">
        <v>558111</v>
      </c>
      <c r="H2777" s="7">
        <f t="shared" si="87"/>
        <v>8922.9561861350157</v>
      </c>
    </row>
    <row r="2778" spans="1:8" x14ac:dyDescent="0.4">
      <c r="A2778">
        <v>2773</v>
      </c>
      <c r="B2778" t="str">
        <f>VLOOKUP($C2778,regios!$B:$E,4,0)</f>
        <v>High income</v>
      </c>
      <c r="C2778" t="s">
        <v>191</v>
      </c>
      <c r="D2778" t="s">
        <v>238</v>
      </c>
      <c r="E2778" t="b">
        <f t="shared" si="86"/>
        <v>1</v>
      </c>
      <c r="F2778" s="6">
        <v>94623731085.610565</v>
      </c>
      <c r="G2778" s="6">
        <v>5407579</v>
      </c>
      <c r="H2778" s="7">
        <f t="shared" si="87"/>
        <v>17498.353900259353</v>
      </c>
    </row>
    <row r="2779" spans="1:8" x14ac:dyDescent="0.4">
      <c r="A2779">
        <v>2774</v>
      </c>
      <c r="B2779" t="str">
        <f>VLOOKUP($C2779,regios!$B:$E,4,0)</f>
        <v>High income</v>
      </c>
      <c r="C2779" t="s">
        <v>192</v>
      </c>
      <c r="D2779" t="s">
        <v>238</v>
      </c>
      <c r="E2779" t="b">
        <f t="shared" si="86"/>
        <v>1</v>
      </c>
      <c r="F2779" s="6">
        <v>46577793184.003143</v>
      </c>
      <c r="G2779" s="6">
        <v>2057159</v>
      </c>
      <c r="H2779" s="7">
        <f t="shared" si="87"/>
        <v>22641.805122502996</v>
      </c>
    </row>
    <row r="2780" spans="1:8" x14ac:dyDescent="0.4">
      <c r="A2780">
        <v>2775</v>
      </c>
      <c r="B2780" t="str">
        <f>VLOOKUP($C2780,regios!$B:$E,4,0)</f>
        <v>High income</v>
      </c>
      <c r="C2780" t="s">
        <v>193</v>
      </c>
      <c r="D2780" t="s">
        <v>238</v>
      </c>
      <c r="E2780" t="b">
        <f t="shared" si="86"/>
        <v>1</v>
      </c>
      <c r="F2780" s="6">
        <v>552483727282.80249</v>
      </c>
      <c r="G2780" s="6">
        <v>9519374</v>
      </c>
      <c r="H2780" s="7">
        <f t="shared" si="87"/>
        <v>58037.821319217262</v>
      </c>
    </row>
    <row r="2781" spans="1:8" x14ac:dyDescent="0.4">
      <c r="A2781">
        <v>2776</v>
      </c>
      <c r="B2781" t="str">
        <f>VLOOKUP($C2781,regios!$B:$E,4,0)</f>
        <v>Lower middle income</v>
      </c>
      <c r="C2781" t="s">
        <v>194</v>
      </c>
      <c r="D2781" t="s">
        <v>238</v>
      </c>
      <c r="E2781" t="b">
        <f t="shared" si="86"/>
        <v>1</v>
      </c>
      <c r="F2781" s="6">
        <v>4886551483.9337397</v>
      </c>
      <c r="G2781" s="6">
        <v>1111444</v>
      </c>
      <c r="H2781" s="7">
        <f t="shared" si="87"/>
        <v>4396.5791204358829</v>
      </c>
    </row>
    <row r="2782" spans="1:8" x14ac:dyDescent="0.4">
      <c r="A2782">
        <v>2777</v>
      </c>
      <c r="B2782" t="str">
        <f>VLOOKUP($C2782,regios!$B:$E,4,0)</f>
        <v>High income</v>
      </c>
      <c r="C2782" t="s">
        <v>195</v>
      </c>
      <c r="D2782" t="s">
        <v>238</v>
      </c>
      <c r="E2782" t="b">
        <f t="shared" si="86"/>
        <v>1</v>
      </c>
      <c r="F2782" s="6">
        <v>985865921.78770947</v>
      </c>
      <c r="G2782" s="6">
        <v>34640</v>
      </c>
      <c r="H2782" s="7">
        <f t="shared" si="87"/>
        <v>28460.332615118634</v>
      </c>
    </row>
    <row r="2783" spans="1:8" x14ac:dyDescent="0.4">
      <c r="A2783">
        <v>2778</v>
      </c>
      <c r="B2783" t="str">
        <f>VLOOKUP($C2783,regios!$B:$E,4,0)</f>
        <v>High income</v>
      </c>
      <c r="C2783" t="s">
        <v>196</v>
      </c>
      <c r="D2783" t="s">
        <v>238</v>
      </c>
      <c r="E2783" t="b">
        <f t="shared" si="86"/>
        <v>1</v>
      </c>
      <c r="F2783" s="6">
        <v>1089880685.4713039</v>
      </c>
      <c r="G2783" s="6">
        <v>88303</v>
      </c>
      <c r="H2783" s="7">
        <f t="shared" si="87"/>
        <v>12342.510282451378</v>
      </c>
    </row>
    <row r="2784" spans="1:8" x14ac:dyDescent="0.4">
      <c r="A2784">
        <v>2779</v>
      </c>
      <c r="B2784" t="str">
        <f>VLOOKUP($C2784,regios!$B:$E,4,0)</f>
        <v>Low income</v>
      </c>
      <c r="C2784" t="s">
        <v>197</v>
      </c>
      <c r="D2784" t="s">
        <v>238</v>
      </c>
      <c r="E2784" t="b">
        <f t="shared" si="86"/>
        <v>1</v>
      </c>
      <c r="F2784" s="6">
        <v>43190318032.562691</v>
      </c>
      <c r="G2784" s="6">
        <v>22605577</v>
      </c>
      <c r="H2784" s="7">
        <f t="shared" si="87"/>
        <v>1910.6045394268278</v>
      </c>
    </row>
    <row r="2785" spans="1:8" x14ac:dyDescent="0.4">
      <c r="A2785">
        <v>2780</v>
      </c>
      <c r="B2785" t="str">
        <f>VLOOKUP($C2785,regios!$B:$E,4,0)</f>
        <v>High income</v>
      </c>
      <c r="C2785" t="s">
        <v>198</v>
      </c>
      <c r="D2785" t="s">
        <v>238</v>
      </c>
      <c r="E2785" t="b">
        <f t="shared" si="86"/>
        <v>1</v>
      </c>
      <c r="F2785" s="6">
        <v>727161000</v>
      </c>
      <c r="G2785" s="6">
        <v>32081</v>
      </c>
      <c r="H2785" s="7">
        <f t="shared" si="87"/>
        <v>22666.406907515353</v>
      </c>
    </row>
    <row r="2786" spans="1:8" x14ac:dyDescent="0.4">
      <c r="A2786">
        <v>2781</v>
      </c>
      <c r="B2786" t="str">
        <f>VLOOKUP($C2786,regios!$B:$E,4,0)</f>
        <v>Low income</v>
      </c>
      <c r="C2786" t="s">
        <v>199</v>
      </c>
      <c r="D2786" t="s">
        <v>238</v>
      </c>
      <c r="E2786" t="b">
        <f t="shared" si="86"/>
        <v>1</v>
      </c>
      <c r="F2786" s="6">
        <v>12367362757.134159</v>
      </c>
      <c r="G2786" s="6">
        <v>12754906</v>
      </c>
      <c r="H2786" s="7">
        <f t="shared" si="87"/>
        <v>969.61614277158606</v>
      </c>
    </row>
    <row r="2787" spans="1:8" x14ac:dyDescent="0.4">
      <c r="A2787">
        <v>2782</v>
      </c>
      <c r="B2787" t="str">
        <f>VLOOKUP($C2787,regios!$B:$E,4,0)</f>
        <v>Low income</v>
      </c>
      <c r="C2787" t="s">
        <v>200</v>
      </c>
      <c r="D2787" t="s">
        <v>238</v>
      </c>
      <c r="E2787" t="b">
        <f t="shared" si="86"/>
        <v>1</v>
      </c>
      <c r="F2787" s="6">
        <v>5413541649.1490116</v>
      </c>
      <c r="G2787" s="6">
        <v>6926635</v>
      </c>
      <c r="H2787" s="7">
        <f t="shared" si="87"/>
        <v>781.55434047687106</v>
      </c>
    </row>
    <row r="2788" spans="1:8" x14ac:dyDescent="0.4">
      <c r="A2788">
        <v>2783</v>
      </c>
      <c r="B2788" t="str">
        <f>VLOOKUP($C2788,regios!$B:$E,4,0)</f>
        <v>Upper middle income</v>
      </c>
      <c r="C2788" t="s">
        <v>201</v>
      </c>
      <c r="D2788" t="s">
        <v>238</v>
      </c>
      <c r="E2788" t="b">
        <f t="shared" si="86"/>
        <v>1</v>
      </c>
      <c r="F2788" s="6">
        <v>397558325278.5791</v>
      </c>
      <c r="G2788" s="6">
        <v>69157023</v>
      </c>
      <c r="H2788" s="7">
        <f t="shared" si="87"/>
        <v>5748.6327206215792</v>
      </c>
    </row>
    <row r="2789" spans="1:8" x14ac:dyDescent="0.4">
      <c r="A2789">
        <v>2784</v>
      </c>
      <c r="B2789" t="str">
        <f>VLOOKUP($C2789,regios!$B:$E,4,0)</f>
        <v>Lower middle income</v>
      </c>
      <c r="C2789" t="s">
        <v>202</v>
      </c>
      <c r="D2789" t="s">
        <v>238</v>
      </c>
      <c r="E2789" t="b">
        <f t="shared" si="86"/>
        <v>1</v>
      </c>
      <c r="F2789" s="6">
        <v>7633036366.0886202</v>
      </c>
      <c r="G2789" s="6">
        <v>7956382</v>
      </c>
      <c r="H2789" s="7">
        <f t="shared" si="87"/>
        <v>959.36021750698001</v>
      </c>
    </row>
    <row r="2790" spans="1:8" x14ac:dyDescent="0.4">
      <c r="A2790">
        <v>2785</v>
      </c>
      <c r="B2790" t="str">
        <f>VLOOKUP($C2790,regios!$B:$E,4,0)</f>
        <v>Upper middle income</v>
      </c>
      <c r="C2790" t="s">
        <v>203</v>
      </c>
      <c r="D2790" t="s">
        <v>238</v>
      </c>
      <c r="E2790" t="b">
        <f t="shared" si="86"/>
        <v>1</v>
      </c>
      <c r="F2790" s="6">
        <v>35164210526.315788</v>
      </c>
      <c r="G2790" s="6">
        <v>5458682</v>
      </c>
      <c r="H2790" s="7">
        <f t="shared" si="87"/>
        <v>6441.8866177432183</v>
      </c>
    </row>
    <row r="2791" spans="1:8" x14ac:dyDescent="0.4">
      <c r="A2791">
        <v>2786</v>
      </c>
      <c r="B2791" t="str">
        <f>VLOOKUP($C2791,regios!$B:$E,4,0)</f>
        <v>Lower middle income</v>
      </c>
      <c r="C2791" t="s">
        <v>204</v>
      </c>
      <c r="D2791" t="s">
        <v>238</v>
      </c>
      <c r="E2791" t="b">
        <f t="shared" si="86"/>
        <v>1</v>
      </c>
      <c r="F2791" s="6">
        <v>1160555000</v>
      </c>
      <c r="G2791" s="6">
        <v>1137676</v>
      </c>
      <c r="H2791" s="7">
        <f t="shared" si="87"/>
        <v>1020.1102950224845</v>
      </c>
    </row>
    <row r="2792" spans="1:8" x14ac:dyDescent="0.4">
      <c r="A2792">
        <v>2787</v>
      </c>
      <c r="B2792" t="str">
        <f>VLOOKUP($C2792,regios!$B:$E,4,0)</f>
        <v>Upper middle income</v>
      </c>
      <c r="C2792" t="s">
        <v>205</v>
      </c>
      <c r="D2792" t="s">
        <v>238</v>
      </c>
      <c r="E2792" t="b">
        <f t="shared" si="86"/>
        <v>1</v>
      </c>
      <c r="F2792" s="6">
        <v>470705196.43265909</v>
      </c>
      <c r="G2792" s="6">
        <v>107502</v>
      </c>
      <c r="H2792" s="7">
        <f t="shared" si="87"/>
        <v>4378.5715282753727</v>
      </c>
    </row>
    <row r="2793" spans="1:8" x14ac:dyDescent="0.4">
      <c r="A2793">
        <v>2788</v>
      </c>
      <c r="B2793" t="str">
        <f>VLOOKUP($C2793,regios!$B:$E,4,0)</f>
        <v>High income</v>
      </c>
      <c r="C2793" t="s">
        <v>206</v>
      </c>
      <c r="D2793" t="s">
        <v>238</v>
      </c>
      <c r="E2793" t="b">
        <f t="shared" si="86"/>
        <v>1</v>
      </c>
      <c r="F2793" s="6">
        <v>27334581560.28368</v>
      </c>
      <c r="G2793" s="6">
        <v>1430377</v>
      </c>
      <c r="H2793" s="7">
        <f t="shared" si="87"/>
        <v>19110.053895080582</v>
      </c>
    </row>
    <row r="2794" spans="1:8" x14ac:dyDescent="0.4">
      <c r="A2794">
        <v>2789</v>
      </c>
      <c r="B2794" t="str">
        <f>VLOOKUP($C2794,regios!$B:$E,4,0)</f>
        <v>Lower middle income</v>
      </c>
      <c r="C2794" t="s">
        <v>207</v>
      </c>
      <c r="D2794" t="s">
        <v>238</v>
      </c>
      <c r="E2794" t="b">
        <f t="shared" si="86"/>
        <v>1</v>
      </c>
      <c r="F2794" s="6">
        <v>47311401812.673347</v>
      </c>
      <c r="G2794" s="6">
        <v>11174383</v>
      </c>
      <c r="H2794" s="7">
        <f t="shared" si="87"/>
        <v>4233.9162540494044</v>
      </c>
    </row>
    <row r="2795" spans="1:8" x14ac:dyDescent="0.4">
      <c r="A2795">
        <v>2790</v>
      </c>
      <c r="B2795" t="str">
        <f>VLOOKUP($C2795,regios!$B:$E,4,0)</f>
        <v>Upper middle income</v>
      </c>
      <c r="C2795" t="s">
        <v>208</v>
      </c>
      <c r="D2795" t="s">
        <v>238</v>
      </c>
      <c r="E2795" t="b">
        <f t="shared" si="86"/>
        <v>1</v>
      </c>
      <c r="F2795" s="6">
        <v>880555885492.26868</v>
      </c>
      <c r="G2795" s="6">
        <v>75175827</v>
      </c>
      <c r="H2795" s="7">
        <f t="shared" si="87"/>
        <v>11713.284983113903</v>
      </c>
    </row>
    <row r="2796" spans="1:8" x14ac:dyDescent="0.4">
      <c r="A2796">
        <v>2791</v>
      </c>
      <c r="B2796" t="str">
        <f>VLOOKUP($C2796,regios!$B:$E,4,0)</f>
        <v>Upper middle income</v>
      </c>
      <c r="C2796" t="s">
        <v>209</v>
      </c>
      <c r="D2796" t="s">
        <v>238</v>
      </c>
      <c r="E2796" t="b">
        <f t="shared" si="86"/>
        <v>1</v>
      </c>
      <c r="F2796" s="6">
        <v>39345579.47237578</v>
      </c>
      <c r="G2796" s="6">
        <v>10854</v>
      </c>
      <c r="H2796" s="7">
        <f t="shared" si="87"/>
        <v>3624.9842889603628</v>
      </c>
    </row>
    <row r="2797" spans="1:8" x14ac:dyDescent="0.4">
      <c r="A2797">
        <v>2792</v>
      </c>
      <c r="B2797" t="str">
        <f>VLOOKUP($C2797,regios!$B:$E,4,0)</f>
        <v>Lower middle income</v>
      </c>
      <c r="C2797" t="s">
        <v>210</v>
      </c>
      <c r="D2797" t="s">
        <v>238</v>
      </c>
      <c r="E2797" t="b">
        <f t="shared" si="86"/>
        <v>1</v>
      </c>
      <c r="F2797" s="6">
        <v>39650394362.928726</v>
      </c>
      <c r="G2797" s="6">
        <v>47786137</v>
      </c>
      <c r="H2797" s="7">
        <f t="shared" si="87"/>
        <v>829.74680215160993</v>
      </c>
    </row>
    <row r="2798" spans="1:8" x14ac:dyDescent="0.4">
      <c r="A2798">
        <v>2793</v>
      </c>
      <c r="B2798" t="str">
        <f>VLOOKUP($C2798,regios!$B:$E,4,0)</f>
        <v>Low income</v>
      </c>
      <c r="C2798" t="s">
        <v>211</v>
      </c>
      <c r="D2798" t="s">
        <v>238</v>
      </c>
      <c r="E2798" t="b">
        <f t="shared" si="86"/>
        <v>1</v>
      </c>
      <c r="F2798" s="6">
        <v>27305915910.787708</v>
      </c>
      <c r="G2798" s="6">
        <v>34273295</v>
      </c>
      <c r="H2798" s="7">
        <f t="shared" si="87"/>
        <v>796.71113941007741</v>
      </c>
    </row>
    <row r="2799" spans="1:8" x14ac:dyDescent="0.4">
      <c r="A2799">
        <v>2794</v>
      </c>
      <c r="B2799" t="str">
        <f>VLOOKUP($C2799,regios!$B:$E,4,0)</f>
        <v>Lower middle income</v>
      </c>
      <c r="C2799" t="s">
        <v>212</v>
      </c>
      <c r="D2799" t="s">
        <v>238</v>
      </c>
      <c r="E2799" t="b">
        <f t="shared" si="86"/>
        <v>1</v>
      </c>
      <c r="F2799" s="6">
        <v>182591753827.94879</v>
      </c>
      <c r="G2799" s="6">
        <v>45593342</v>
      </c>
      <c r="H2799" s="7">
        <f t="shared" si="87"/>
        <v>4004.7898622555194</v>
      </c>
    </row>
    <row r="2800" spans="1:8" x14ac:dyDescent="0.4">
      <c r="A2800">
        <v>2795</v>
      </c>
      <c r="B2800" t="str">
        <f>VLOOKUP($C2800,regios!$B:$E,4,0)</f>
        <v>High income</v>
      </c>
      <c r="C2800" t="s">
        <v>213</v>
      </c>
      <c r="D2800" t="s">
        <v>238</v>
      </c>
      <c r="E2800" t="b">
        <f t="shared" si="86"/>
        <v>1</v>
      </c>
      <c r="F2800" s="6">
        <v>54232266358.781067</v>
      </c>
      <c r="G2800" s="6">
        <v>3371133</v>
      </c>
      <c r="H2800" s="7">
        <f t="shared" si="87"/>
        <v>16087.252077797306</v>
      </c>
    </row>
    <row r="2801" spans="1:8" x14ac:dyDescent="0.4">
      <c r="A2801">
        <v>2796</v>
      </c>
      <c r="B2801" t="str">
        <f>VLOOKUP($C2801,regios!$B:$E,4,0)</f>
        <v>High income</v>
      </c>
      <c r="C2801" t="s">
        <v>214</v>
      </c>
      <c r="D2801" t="s">
        <v>238</v>
      </c>
      <c r="E2801" t="b">
        <f t="shared" si="86"/>
        <v>1</v>
      </c>
      <c r="F2801" s="6">
        <v>16253972230000</v>
      </c>
      <c r="G2801" s="6">
        <v>313877662</v>
      </c>
      <c r="H2801" s="7">
        <f t="shared" si="87"/>
        <v>51784.418573883733</v>
      </c>
    </row>
    <row r="2802" spans="1:8" x14ac:dyDescent="0.4">
      <c r="A2802">
        <v>2797</v>
      </c>
      <c r="B2802" t="str">
        <f>VLOOKUP($C2802,regios!$B:$E,4,0)</f>
        <v>Lower middle income</v>
      </c>
      <c r="C2802" t="s">
        <v>215</v>
      </c>
      <c r="D2802" t="s">
        <v>238</v>
      </c>
      <c r="E2802" t="b">
        <f t="shared" si="86"/>
        <v>1</v>
      </c>
      <c r="F2802" s="6">
        <v>67517349212.060913</v>
      </c>
      <c r="G2802" s="6">
        <v>29774500</v>
      </c>
      <c r="H2802" s="7">
        <f t="shared" si="87"/>
        <v>2267.6232753551162</v>
      </c>
    </row>
    <row r="2803" spans="1:8" x14ac:dyDescent="0.4">
      <c r="A2803">
        <v>2798</v>
      </c>
      <c r="B2803" t="str">
        <f>VLOOKUP($C2803,regios!$B:$E,4,0)</f>
        <v>Upper middle income</v>
      </c>
      <c r="C2803" t="s">
        <v>216</v>
      </c>
      <c r="D2803" t="s">
        <v>238</v>
      </c>
      <c r="E2803" t="b">
        <f t="shared" si="86"/>
        <v>1</v>
      </c>
      <c r="F2803" s="6">
        <v>730032592.5925926</v>
      </c>
      <c r="G2803" s="6">
        <v>108083</v>
      </c>
      <c r="H2803" s="7">
        <f t="shared" si="87"/>
        <v>6754.3701839567057</v>
      </c>
    </row>
    <row r="2804" spans="1:8" x14ac:dyDescent="0.4">
      <c r="A2804">
        <v>2799</v>
      </c>
      <c r="B2804" t="str">
        <f>VLOOKUP($C2804,regios!$B:$E,4,0)</f>
        <v>High income</v>
      </c>
      <c r="C2804" t="s">
        <v>217</v>
      </c>
      <c r="D2804" t="s">
        <v>238</v>
      </c>
      <c r="E2804" t="b">
        <f t="shared" si="86"/>
        <v>0</v>
      </c>
      <c r="F2804" s="6" t="e">
        <v>#N/A</v>
      </c>
      <c r="G2804" s="6">
        <v>28421</v>
      </c>
      <c r="H2804" s="7" t="e">
        <f t="shared" si="87"/>
        <v>#N/A</v>
      </c>
    </row>
    <row r="2805" spans="1:8" x14ac:dyDescent="0.4">
      <c r="A2805">
        <v>2800</v>
      </c>
      <c r="B2805" t="str">
        <f>VLOOKUP($C2805,regios!$B:$E,4,0)</f>
        <v>High income</v>
      </c>
      <c r="C2805" t="s">
        <v>218</v>
      </c>
      <c r="D2805" t="s">
        <v>238</v>
      </c>
      <c r="E2805" t="b">
        <f t="shared" si="86"/>
        <v>1</v>
      </c>
      <c r="F2805" s="6">
        <v>4089000000</v>
      </c>
      <c r="G2805" s="6">
        <v>108188</v>
      </c>
      <c r="H2805" s="7">
        <f t="shared" si="87"/>
        <v>37795.319259067546</v>
      </c>
    </row>
    <row r="2806" spans="1:8" x14ac:dyDescent="0.4">
      <c r="A2806">
        <v>2801</v>
      </c>
      <c r="B2806" t="str">
        <f>VLOOKUP($C2806,regios!$B:$E,4,0)</f>
        <v>Lower middle income</v>
      </c>
      <c r="C2806" t="s">
        <v>219</v>
      </c>
      <c r="D2806" t="s">
        <v>238</v>
      </c>
      <c r="E2806" t="b">
        <f t="shared" si="86"/>
        <v>1</v>
      </c>
      <c r="F2806" s="6">
        <v>195590661129.24911</v>
      </c>
      <c r="G2806" s="6">
        <v>89301326</v>
      </c>
      <c r="H2806" s="7">
        <f t="shared" si="87"/>
        <v>2190.2324398771984</v>
      </c>
    </row>
    <row r="2807" spans="1:8" x14ac:dyDescent="0.4">
      <c r="A2807">
        <v>2802</v>
      </c>
      <c r="B2807" t="str">
        <f>VLOOKUP($C2807,regios!$B:$E,4,0)</f>
        <v>Lower middle income</v>
      </c>
      <c r="C2807" t="s">
        <v>220</v>
      </c>
      <c r="D2807" t="s">
        <v>238</v>
      </c>
      <c r="E2807" t="b">
        <f t="shared" si="86"/>
        <v>1</v>
      </c>
      <c r="F2807" s="6">
        <v>747839697.74659288</v>
      </c>
      <c r="G2807" s="6">
        <v>257313</v>
      </c>
      <c r="H2807" s="7">
        <f t="shared" si="87"/>
        <v>2906.3424613081843</v>
      </c>
    </row>
    <row r="2808" spans="1:8" x14ac:dyDescent="0.4">
      <c r="A2808">
        <v>2803</v>
      </c>
      <c r="B2808" t="str">
        <f>VLOOKUP($C2808,regios!$B:$E,4,0)</f>
        <v>Lower middle income</v>
      </c>
      <c r="C2808" t="s">
        <v>221</v>
      </c>
      <c r="D2808" t="s">
        <v>238</v>
      </c>
      <c r="E2808" t="b">
        <f t="shared" si="86"/>
        <v>1</v>
      </c>
      <c r="F2808" s="6">
        <v>773141661.16554761</v>
      </c>
      <c r="G2808" s="6">
        <v>198124</v>
      </c>
      <c r="H2808" s="7">
        <f t="shared" si="87"/>
        <v>3902.3119923156592</v>
      </c>
    </row>
    <row r="2809" spans="1:8" x14ac:dyDescent="0.4">
      <c r="A2809">
        <v>2804</v>
      </c>
      <c r="B2809" t="str">
        <f>VLOOKUP($C2809,regios!$B:$E,4,0)</f>
        <v>Upper middle income</v>
      </c>
      <c r="C2809" t="s">
        <v>222</v>
      </c>
      <c r="D2809" t="s">
        <v>238</v>
      </c>
      <c r="E2809" t="b">
        <f t="shared" si="86"/>
        <v>1</v>
      </c>
      <c r="F2809" s="6">
        <v>6163484244.6340799</v>
      </c>
      <c r="G2809" s="6">
        <v>1807106</v>
      </c>
      <c r="H2809" s="7">
        <f t="shared" si="87"/>
        <v>3410.6932546480839</v>
      </c>
    </row>
    <row r="2810" spans="1:8" x14ac:dyDescent="0.4">
      <c r="A2810">
        <v>2805</v>
      </c>
      <c r="B2810" t="str">
        <f>VLOOKUP($C2810,regios!$B:$E,4,0)</f>
        <v>Low income</v>
      </c>
      <c r="C2810" t="s">
        <v>223</v>
      </c>
      <c r="D2810" t="s">
        <v>238</v>
      </c>
      <c r="E2810" t="b">
        <f t="shared" si="86"/>
        <v>1</v>
      </c>
      <c r="F2810" s="6">
        <v>35401331609.449219</v>
      </c>
      <c r="G2810" s="6">
        <v>26223391</v>
      </c>
      <c r="H2810" s="7">
        <f t="shared" si="87"/>
        <v>1349.9906098890574</v>
      </c>
    </row>
    <row r="2811" spans="1:8" x14ac:dyDescent="0.4">
      <c r="A2811">
        <v>2806</v>
      </c>
      <c r="B2811" t="str">
        <f>VLOOKUP($C2811,regios!$B:$E,4,0)</f>
        <v>Upper middle income</v>
      </c>
      <c r="C2811" t="s">
        <v>224</v>
      </c>
      <c r="D2811" t="s">
        <v>238</v>
      </c>
      <c r="E2811" t="b">
        <f t="shared" si="86"/>
        <v>1</v>
      </c>
      <c r="F2811" s="6">
        <v>434400545085.8111</v>
      </c>
      <c r="G2811" s="6">
        <v>53145033</v>
      </c>
      <c r="H2811" s="7">
        <f t="shared" si="87"/>
        <v>8173.8691381715971</v>
      </c>
    </row>
    <row r="2812" spans="1:8" x14ac:dyDescent="0.4">
      <c r="A2812">
        <v>2807</v>
      </c>
      <c r="B2812" t="str">
        <f>VLOOKUP($C2812,regios!$B:$E,4,0)</f>
        <v>Lower middle income</v>
      </c>
      <c r="C2812" t="s">
        <v>225</v>
      </c>
      <c r="D2812" t="s">
        <v>238</v>
      </c>
      <c r="E2812" t="b">
        <f t="shared" si="86"/>
        <v>1</v>
      </c>
      <c r="F2812" s="6">
        <v>25503060420.026031</v>
      </c>
      <c r="G2812" s="6">
        <v>14744658</v>
      </c>
      <c r="H2812" s="7">
        <f t="shared" si="87"/>
        <v>1729.6474709705733</v>
      </c>
    </row>
    <row r="2813" spans="1:8" x14ac:dyDescent="0.4">
      <c r="A2813">
        <v>2808</v>
      </c>
      <c r="B2813" t="str">
        <f>VLOOKUP($C2813,regios!$B:$E,4,0)</f>
        <v>Lower middle income</v>
      </c>
      <c r="C2813" t="s">
        <v>226</v>
      </c>
      <c r="D2813" t="s">
        <v>238</v>
      </c>
      <c r="E2813" t="b">
        <f t="shared" si="86"/>
        <v>1</v>
      </c>
      <c r="F2813" s="6">
        <v>17114849900</v>
      </c>
      <c r="G2813" s="6">
        <v>13265331</v>
      </c>
      <c r="H2813" s="7">
        <f t="shared" si="87"/>
        <v>1290.1939574670243</v>
      </c>
    </row>
    <row r="2814" spans="1:8" x14ac:dyDescent="0.4">
      <c r="A2814">
        <v>2809</v>
      </c>
      <c r="B2814" t="str">
        <f>VLOOKUP($C2814,regios!$B:$E,4,0)</f>
        <v>High income</v>
      </c>
      <c r="C2814" t="s">
        <v>10</v>
      </c>
      <c r="D2814" t="s">
        <v>239</v>
      </c>
      <c r="E2814" t="b">
        <f t="shared" si="86"/>
        <v>1</v>
      </c>
      <c r="F2814" s="6">
        <v>2727849720.6703911</v>
      </c>
      <c r="G2814" s="6">
        <v>102880</v>
      </c>
      <c r="H2814" s="7">
        <f t="shared" si="87"/>
        <v>26514.868980077674</v>
      </c>
    </row>
    <row r="2815" spans="1:8" x14ac:dyDescent="0.4">
      <c r="A2815">
        <v>2810</v>
      </c>
      <c r="B2815" t="str">
        <f>VLOOKUP($C2815,regios!$B:$E,4,0)</f>
        <v>Low income</v>
      </c>
      <c r="C2815" t="s">
        <v>12</v>
      </c>
      <c r="D2815" t="s">
        <v>239</v>
      </c>
      <c r="E2815" t="b">
        <f t="shared" si="86"/>
        <v>1</v>
      </c>
      <c r="F2815" s="6">
        <v>20146416876.388641</v>
      </c>
      <c r="G2815" s="6">
        <v>31541209</v>
      </c>
      <c r="H2815" s="7">
        <f t="shared" si="87"/>
        <v>638.73318478022327</v>
      </c>
    </row>
    <row r="2816" spans="1:8" x14ac:dyDescent="0.4">
      <c r="A2816">
        <v>2811</v>
      </c>
      <c r="B2816" t="str">
        <f>VLOOKUP($C2816,regios!$B:$E,4,0)</f>
        <v>Lower middle income</v>
      </c>
      <c r="C2816" t="s">
        <v>13</v>
      </c>
      <c r="D2816" t="s">
        <v>239</v>
      </c>
      <c r="E2816" t="b">
        <f t="shared" si="86"/>
        <v>1</v>
      </c>
      <c r="F2816" s="6">
        <v>132339108708.4084</v>
      </c>
      <c r="G2816" s="6">
        <v>26147002</v>
      </c>
      <c r="H2816" s="7">
        <f t="shared" si="87"/>
        <v>5061.3492402841594</v>
      </c>
    </row>
    <row r="2817" spans="1:8" x14ac:dyDescent="0.4">
      <c r="A2817">
        <v>2812</v>
      </c>
      <c r="B2817" t="str">
        <f>VLOOKUP($C2817,regios!$B:$E,4,0)</f>
        <v>Upper middle income</v>
      </c>
      <c r="C2817" t="s">
        <v>14</v>
      </c>
      <c r="D2817" t="s">
        <v>239</v>
      </c>
      <c r="E2817" t="b">
        <f t="shared" si="86"/>
        <v>1</v>
      </c>
      <c r="F2817" s="6">
        <v>12776224496.97176</v>
      </c>
      <c r="G2817" s="6">
        <v>2895092</v>
      </c>
      <c r="H2817" s="7">
        <f t="shared" si="87"/>
        <v>4413.0633834682149</v>
      </c>
    </row>
    <row r="2818" spans="1:8" x14ac:dyDescent="0.4">
      <c r="A2818">
        <v>2813</v>
      </c>
      <c r="B2818" t="str">
        <f>VLOOKUP($C2818,regios!$B:$E,4,0)</f>
        <v>High income</v>
      </c>
      <c r="C2818" t="s">
        <v>15</v>
      </c>
      <c r="D2818" t="s">
        <v>239</v>
      </c>
      <c r="E2818" t="b">
        <f t="shared" si="86"/>
        <v>1</v>
      </c>
      <c r="F2818" s="6">
        <v>3193513470.4394078</v>
      </c>
      <c r="G2818" s="6">
        <v>71367</v>
      </c>
      <c r="H2818" s="7">
        <f t="shared" si="87"/>
        <v>44747.761156268411</v>
      </c>
    </row>
    <row r="2819" spans="1:8" x14ac:dyDescent="0.4">
      <c r="A2819">
        <v>2814</v>
      </c>
      <c r="B2819" t="str">
        <f>VLOOKUP($C2819,regios!$B:$E,4,0)</f>
        <v>High income</v>
      </c>
      <c r="C2819" t="s">
        <v>16</v>
      </c>
      <c r="D2819" t="s">
        <v>239</v>
      </c>
      <c r="E2819" t="b">
        <f t="shared" si="86"/>
        <v>1</v>
      </c>
      <c r="F2819" s="6">
        <v>400218529747.59698</v>
      </c>
      <c r="G2819" s="6">
        <v>8751847</v>
      </c>
      <c r="H2819" s="7">
        <f t="shared" si="87"/>
        <v>45729.607675682288</v>
      </c>
    </row>
    <row r="2820" spans="1:8" x14ac:dyDescent="0.4">
      <c r="A2820">
        <v>2815</v>
      </c>
      <c r="B2820" t="str">
        <f>VLOOKUP($C2820,regios!$B:$E,4,0)</f>
        <v>Upper middle income</v>
      </c>
      <c r="C2820" t="s">
        <v>17</v>
      </c>
      <c r="D2820" t="s">
        <v>239</v>
      </c>
      <c r="E2820" t="b">
        <f t="shared" si="86"/>
        <v>1</v>
      </c>
      <c r="F2820" s="6">
        <v>552025140252.24634</v>
      </c>
      <c r="G2820" s="6">
        <v>42202935</v>
      </c>
      <c r="H2820" s="7">
        <f t="shared" si="87"/>
        <v>13080.254732336658</v>
      </c>
    </row>
    <row r="2821" spans="1:8" x14ac:dyDescent="0.4">
      <c r="A2821">
        <v>2816</v>
      </c>
      <c r="B2821" t="str">
        <f>VLOOKUP($C2821,regios!$B:$E,4,0)</f>
        <v>Upper middle income</v>
      </c>
      <c r="C2821" t="s">
        <v>18</v>
      </c>
      <c r="D2821" t="s">
        <v>239</v>
      </c>
      <c r="E2821" t="b">
        <f t="shared" si="86"/>
        <v>1</v>
      </c>
      <c r="F2821" s="6">
        <v>11121464437.041531</v>
      </c>
      <c r="G2821" s="6">
        <v>2901385</v>
      </c>
      <c r="H2821" s="7">
        <f t="shared" si="87"/>
        <v>3833.1570739634799</v>
      </c>
    </row>
    <row r="2822" spans="1:8" x14ac:dyDescent="0.4">
      <c r="A2822">
        <v>2817</v>
      </c>
      <c r="B2822" t="str">
        <f>VLOOKUP($C2822,regios!$B:$E,4,0)</f>
        <v>High income</v>
      </c>
      <c r="C2822" t="s">
        <v>19</v>
      </c>
      <c r="D2822" t="s">
        <v>239</v>
      </c>
      <c r="E2822" t="b">
        <f t="shared" si="86"/>
        <v>1</v>
      </c>
      <c r="F2822" s="6">
        <v>638000000</v>
      </c>
      <c r="G2822" s="6">
        <v>52995</v>
      </c>
      <c r="H2822" s="7">
        <f t="shared" si="87"/>
        <v>12038.87159165959</v>
      </c>
    </row>
    <row r="2823" spans="1:8" x14ac:dyDescent="0.4">
      <c r="A2823">
        <v>2818</v>
      </c>
      <c r="B2823" t="str">
        <f>VLOOKUP($C2823,regios!$B:$E,4,0)</f>
        <v>High income</v>
      </c>
      <c r="C2823" t="s">
        <v>20</v>
      </c>
      <c r="D2823" t="s">
        <v>239</v>
      </c>
      <c r="E2823" t="b">
        <f t="shared" ref="E2823:E2886" si="88">NOT(ISERROR(F2823))</f>
        <v>1</v>
      </c>
      <c r="F2823" s="6">
        <v>1325425925.925926</v>
      </c>
      <c r="G2823" s="6">
        <v>88497</v>
      </c>
      <c r="H2823" s="7">
        <f t="shared" ref="H2823:H2886" si="89">F2823/G2823</f>
        <v>14977.071832106467</v>
      </c>
    </row>
    <row r="2824" spans="1:8" x14ac:dyDescent="0.4">
      <c r="A2824">
        <v>2819</v>
      </c>
      <c r="B2824" t="str">
        <f>VLOOKUP($C2824,regios!$B:$E,4,0)</f>
        <v>High income</v>
      </c>
      <c r="C2824" t="s">
        <v>21</v>
      </c>
      <c r="D2824" t="s">
        <v>239</v>
      </c>
      <c r="E2824" t="b">
        <f t="shared" si="88"/>
        <v>1</v>
      </c>
      <c r="F2824" s="6">
        <v>1577301840200.0139</v>
      </c>
      <c r="G2824" s="6">
        <v>23128129</v>
      </c>
      <c r="H2824" s="7">
        <f t="shared" si="89"/>
        <v>68198.419344686889</v>
      </c>
    </row>
    <row r="2825" spans="1:8" x14ac:dyDescent="0.4">
      <c r="A2825">
        <v>2820</v>
      </c>
      <c r="B2825" t="str">
        <f>VLOOKUP($C2825,regios!$B:$E,4,0)</f>
        <v>High income</v>
      </c>
      <c r="C2825" t="s">
        <v>22</v>
      </c>
      <c r="D2825" t="s">
        <v>239</v>
      </c>
      <c r="E2825" t="b">
        <f t="shared" si="88"/>
        <v>1</v>
      </c>
      <c r="F2825" s="6">
        <v>430190979705.96198</v>
      </c>
      <c r="G2825" s="6">
        <v>8479823</v>
      </c>
      <c r="H2825" s="7">
        <f t="shared" si="89"/>
        <v>50731.127254184663</v>
      </c>
    </row>
    <row r="2826" spans="1:8" x14ac:dyDescent="0.4">
      <c r="A2826">
        <v>2821</v>
      </c>
      <c r="B2826" t="str">
        <f>VLOOKUP($C2826,regios!$B:$E,4,0)</f>
        <v>Upper middle income</v>
      </c>
      <c r="C2826" t="s">
        <v>23</v>
      </c>
      <c r="D2826" t="s">
        <v>239</v>
      </c>
      <c r="E2826" t="b">
        <f t="shared" si="88"/>
        <v>1</v>
      </c>
      <c r="F2826" s="6">
        <v>74160560123.690155</v>
      </c>
      <c r="G2826" s="6">
        <v>9416801</v>
      </c>
      <c r="H2826" s="7">
        <f t="shared" si="89"/>
        <v>7875.3453666154946</v>
      </c>
    </row>
    <row r="2827" spans="1:8" x14ac:dyDescent="0.4">
      <c r="A2827">
        <v>2822</v>
      </c>
      <c r="B2827" t="str">
        <f>VLOOKUP($C2827,regios!$B:$E,4,0)</f>
        <v>Low income</v>
      </c>
      <c r="C2827" t="s">
        <v>24</v>
      </c>
      <c r="D2827" t="s">
        <v>239</v>
      </c>
      <c r="E2827" t="b">
        <f t="shared" si="88"/>
        <v>1</v>
      </c>
      <c r="F2827" s="6">
        <v>2451606632.2924562</v>
      </c>
      <c r="G2827" s="6">
        <v>10149577</v>
      </c>
      <c r="H2827" s="7">
        <f t="shared" si="89"/>
        <v>241.54766570985728</v>
      </c>
    </row>
    <row r="2828" spans="1:8" x14ac:dyDescent="0.4">
      <c r="A2828">
        <v>2823</v>
      </c>
      <c r="B2828" t="str">
        <f>VLOOKUP($C2828,regios!$B:$E,4,0)</f>
        <v>High income</v>
      </c>
      <c r="C2828" t="s">
        <v>25</v>
      </c>
      <c r="D2828" t="s">
        <v>239</v>
      </c>
      <c r="E2828" t="b">
        <f t="shared" si="88"/>
        <v>1</v>
      </c>
      <c r="F2828" s="6">
        <v>521791015247.0603</v>
      </c>
      <c r="G2828" s="6">
        <v>11159407</v>
      </c>
      <c r="H2828" s="7">
        <f t="shared" si="89"/>
        <v>46757.951855959756</v>
      </c>
    </row>
    <row r="2829" spans="1:8" x14ac:dyDescent="0.4">
      <c r="A2829">
        <v>2824</v>
      </c>
      <c r="B2829" t="str">
        <f>VLOOKUP($C2829,regios!$B:$E,4,0)</f>
        <v>Lower middle income</v>
      </c>
      <c r="C2829" t="s">
        <v>26</v>
      </c>
      <c r="D2829" t="s">
        <v>239</v>
      </c>
      <c r="E2829" t="b">
        <f t="shared" si="88"/>
        <v>1</v>
      </c>
      <c r="F2829" s="6">
        <v>12517845123.931499</v>
      </c>
      <c r="G2829" s="6">
        <v>10308730</v>
      </c>
      <c r="H2829" s="7">
        <f t="shared" si="89"/>
        <v>1214.2955654024793</v>
      </c>
    </row>
    <row r="2830" spans="1:8" x14ac:dyDescent="0.4">
      <c r="A2830">
        <v>2825</v>
      </c>
      <c r="B2830" t="str">
        <f>VLOOKUP($C2830,regios!$B:$E,4,0)</f>
        <v>Low income</v>
      </c>
      <c r="C2830" t="s">
        <v>27</v>
      </c>
      <c r="D2830" t="s">
        <v>239</v>
      </c>
      <c r="E2830" t="b">
        <f t="shared" si="88"/>
        <v>1</v>
      </c>
      <c r="F2830" s="6">
        <v>13444300485.84123</v>
      </c>
      <c r="G2830" s="6">
        <v>17636408</v>
      </c>
      <c r="H2830" s="7">
        <f t="shared" si="89"/>
        <v>762.30378010313837</v>
      </c>
    </row>
    <row r="2831" spans="1:8" x14ac:dyDescent="0.4">
      <c r="A2831">
        <v>2826</v>
      </c>
      <c r="B2831" t="str">
        <f>VLOOKUP($C2831,regios!$B:$E,4,0)</f>
        <v>Lower middle income</v>
      </c>
      <c r="C2831" t="s">
        <v>28</v>
      </c>
      <c r="D2831" t="s">
        <v>239</v>
      </c>
      <c r="E2831" t="b">
        <f t="shared" si="88"/>
        <v>1</v>
      </c>
      <c r="F2831" s="6">
        <v>149990529836.7796</v>
      </c>
      <c r="G2831" s="6">
        <v>154030139</v>
      </c>
      <c r="H2831" s="7">
        <f t="shared" si="89"/>
        <v>973.773904318684</v>
      </c>
    </row>
    <row r="2832" spans="1:8" x14ac:dyDescent="0.4">
      <c r="A2832">
        <v>2827</v>
      </c>
      <c r="B2832" t="str">
        <f>VLOOKUP($C2832,regios!$B:$E,4,0)</f>
        <v>Upper middle income</v>
      </c>
      <c r="C2832" t="s">
        <v>29</v>
      </c>
      <c r="D2832" t="s">
        <v>239</v>
      </c>
      <c r="E2832" t="b">
        <f t="shared" si="88"/>
        <v>1</v>
      </c>
      <c r="F2832" s="6">
        <v>55852123989.950417</v>
      </c>
      <c r="G2832" s="6">
        <v>7265115.0000000009</v>
      </c>
      <c r="H2832" s="7">
        <f t="shared" si="89"/>
        <v>7687.7136824331628</v>
      </c>
    </row>
    <row r="2833" spans="1:8" x14ac:dyDescent="0.4">
      <c r="A2833">
        <v>2828</v>
      </c>
      <c r="B2833" t="str">
        <f>VLOOKUP($C2833,regios!$B:$E,4,0)</f>
        <v>High income</v>
      </c>
      <c r="C2833" t="s">
        <v>30</v>
      </c>
      <c r="D2833" t="s">
        <v>239</v>
      </c>
      <c r="E2833" t="b">
        <f t="shared" si="88"/>
        <v>1</v>
      </c>
      <c r="F2833" s="6">
        <v>32539468085.10638</v>
      </c>
      <c r="G2833" s="6">
        <v>1261673</v>
      </c>
      <c r="H2833" s="7">
        <f t="shared" si="89"/>
        <v>25790.730312138232</v>
      </c>
    </row>
    <row r="2834" spans="1:8" x14ac:dyDescent="0.4">
      <c r="A2834">
        <v>2829</v>
      </c>
      <c r="B2834" t="str">
        <f>VLOOKUP($C2834,regios!$B:$E,4,0)</f>
        <v>High income</v>
      </c>
      <c r="C2834" t="s">
        <v>31</v>
      </c>
      <c r="D2834" t="s">
        <v>239</v>
      </c>
      <c r="E2834" t="b">
        <f t="shared" si="88"/>
        <v>1</v>
      </c>
      <c r="F2834" s="6">
        <v>10395500000</v>
      </c>
      <c r="G2834" s="6">
        <v>385650</v>
      </c>
      <c r="H2834" s="7">
        <f t="shared" si="89"/>
        <v>26955.788927784259</v>
      </c>
    </row>
    <row r="2835" spans="1:8" x14ac:dyDescent="0.4">
      <c r="A2835">
        <v>2830</v>
      </c>
      <c r="B2835" t="str">
        <f>VLOOKUP($C2835,regios!$B:$E,4,0)</f>
        <v>Upper middle income</v>
      </c>
      <c r="C2835" t="s">
        <v>32</v>
      </c>
      <c r="D2835" t="s">
        <v>239</v>
      </c>
      <c r="E2835" t="b">
        <f t="shared" si="88"/>
        <v>1</v>
      </c>
      <c r="F2835" s="6">
        <v>18179108530.5261</v>
      </c>
      <c r="G2835" s="6">
        <v>3617559</v>
      </c>
      <c r="H2835" s="7">
        <f t="shared" si="89"/>
        <v>5025.2417529406157</v>
      </c>
    </row>
    <row r="2836" spans="1:8" x14ac:dyDescent="0.4">
      <c r="A2836">
        <v>2831</v>
      </c>
      <c r="B2836" t="str">
        <f>VLOOKUP($C2836,regios!$B:$E,4,0)</f>
        <v>Upper middle income</v>
      </c>
      <c r="C2836" t="s">
        <v>33</v>
      </c>
      <c r="D2836" t="s">
        <v>239</v>
      </c>
      <c r="E2836" t="b">
        <f t="shared" si="88"/>
        <v>1</v>
      </c>
      <c r="F2836" s="6">
        <v>75527558966.447266</v>
      </c>
      <c r="G2836" s="6">
        <v>9443211</v>
      </c>
      <c r="H2836" s="7">
        <f t="shared" si="89"/>
        <v>7998.0802045456003</v>
      </c>
    </row>
    <row r="2837" spans="1:8" x14ac:dyDescent="0.4">
      <c r="A2837">
        <v>2832</v>
      </c>
      <c r="B2837" t="str">
        <f>VLOOKUP($C2837,regios!$B:$E,4,0)</f>
        <v>Upper middle income</v>
      </c>
      <c r="C2837" t="s">
        <v>34</v>
      </c>
      <c r="D2837" t="s">
        <v>239</v>
      </c>
      <c r="E2837" t="b">
        <f t="shared" si="88"/>
        <v>1</v>
      </c>
      <c r="F2837" s="6">
        <v>2021757434.18064</v>
      </c>
      <c r="G2837" s="6">
        <v>344688</v>
      </c>
      <c r="H2837" s="7">
        <f t="shared" si="89"/>
        <v>5865.4709017448822</v>
      </c>
    </row>
    <row r="2838" spans="1:8" x14ac:dyDescent="0.4">
      <c r="A2838">
        <v>2833</v>
      </c>
      <c r="B2838" t="str">
        <f>VLOOKUP($C2838,regios!$B:$E,4,0)</f>
        <v>High income</v>
      </c>
      <c r="C2838" t="s">
        <v>35</v>
      </c>
      <c r="D2838" t="s">
        <v>239</v>
      </c>
      <c r="E2838" t="b">
        <f t="shared" si="88"/>
        <v>1</v>
      </c>
      <c r="F2838" s="6">
        <v>6465756000</v>
      </c>
      <c r="G2838" s="6">
        <v>65001</v>
      </c>
      <c r="H2838" s="7">
        <f t="shared" si="89"/>
        <v>99471.638897863115</v>
      </c>
    </row>
    <row r="2839" spans="1:8" x14ac:dyDescent="0.4">
      <c r="A2839">
        <v>2834</v>
      </c>
      <c r="B2839" t="str">
        <f>VLOOKUP($C2839,regios!$B:$E,4,0)</f>
        <v>Lower middle income</v>
      </c>
      <c r="C2839" t="s">
        <v>36</v>
      </c>
      <c r="D2839" t="s">
        <v>239</v>
      </c>
      <c r="E2839" t="b">
        <f t="shared" si="88"/>
        <v>1</v>
      </c>
      <c r="F2839" s="6">
        <v>30659338885.672932</v>
      </c>
      <c r="G2839" s="6">
        <v>10743349</v>
      </c>
      <c r="H2839" s="7">
        <f t="shared" si="89"/>
        <v>2853.7971619159848</v>
      </c>
    </row>
    <row r="2840" spans="1:8" x14ac:dyDescent="0.4">
      <c r="A2840">
        <v>2835</v>
      </c>
      <c r="B2840" t="str">
        <f>VLOOKUP($C2840,regios!$B:$E,4,0)</f>
        <v>Upper middle income</v>
      </c>
      <c r="C2840" t="s">
        <v>37</v>
      </c>
      <c r="D2840" t="s">
        <v>239</v>
      </c>
      <c r="E2840" t="b">
        <f t="shared" si="88"/>
        <v>1</v>
      </c>
      <c r="F2840" s="6">
        <v>2472819535742.7271</v>
      </c>
      <c r="G2840" s="6">
        <v>201721767</v>
      </c>
      <c r="H2840" s="7">
        <f t="shared" si="89"/>
        <v>12258.565709186591</v>
      </c>
    </row>
    <row r="2841" spans="1:8" x14ac:dyDescent="0.4">
      <c r="A2841">
        <v>2836</v>
      </c>
      <c r="B2841" t="str">
        <f>VLOOKUP($C2841,regios!$B:$E,4,0)</f>
        <v>High income</v>
      </c>
      <c r="C2841" t="s">
        <v>38</v>
      </c>
      <c r="D2841" t="s">
        <v>239</v>
      </c>
      <c r="E2841" t="b">
        <f t="shared" si="88"/>
        <v>1</v>
      </c>
      <c r="F2841" s="6">
        <v>4685550000</v>
      </c>
      <c r="G2841" s="6">
        <v>276865</v>
      </c>
      <c r="H2841" s="7">
        <f t="shared" si="89"/>
        <v>16923.59091976234</v>
      </c>
    </row>
    <row r="2842" spans="1:8" x14ac:dyDescent="0.4">
      <c r="A2842">
        <v>2837</v>
      </c>
      <c r="B2842" t="str">
        <f>VLOOKUP($C2842,regios!$B:$E,4,0)</f>
        <v>High income</v>
      </c>
      <c r="C2842" t="s">
        <v>39</v>
      </c>
      <c r="D2842" t="s">
        <v>239</v>
      </c>
      <c r="E2842" t="b">
        <f t="shared" si="88"/>
        <v>1</v>
      </c>
      <c r="F2842" s="6">
        <v>18094321616.795849</v>
      </c>
      <c r="G2842" s="6">
        <v>411701.99999999988</v>
      </c>
      <c r="H2842" s="7">
        <f t="shared" si="89"/>
        <v>43950.04546199886</v>
      </c>
    </row>
    <row r="2843" spans="1:8" x14ac:dyDescent="0.4">
      <c r="A2843">
        <v>2838</v>
      </c>
      <c r="B2843" t="str">
        <f>VLOOKUP($C2843,regios!$B:$E,4,0)</f>
        <v>Lower middle income</v>
      </c>
      <c r="C2843" t="s">
        <v>40</v>
      </c>
      <c r="D2843" t="s">
        <v>239</v>
      </c>
      <c r="E2843" t="b">
        <f t="shared" si="88"/>
        <v>1</v>
      </c>
      <c r="F2843" s="6">
        <v>1756214316.4138551</v>
      </c>
      <c r="G2843" s="6">
        <v>728889</v>
      </c>
      <c r="H2843" s="7">
        <f t="shared" si="89"/>
        <v>2409.4400058360807</v>
      </c>
    </row>
    <row r="2844" spans="1:8" x14ac:dyDescent="0.4">
      <c r="A2844">
        <v>2839</v>
      </c>
      <c r="B2844" t="str">
        <f>VLOOKUP($C2844,regios!$B:$E,4,0)</f>
        <v>Upper middle income</v>
      </c>
      <c r="C2844" t="s">
        <v>41</v>
      </c>
      <c r="D2844" t="s">
        <v>239</v>
      </c>
      <c r="E2844" t="b">
        <f t="shared" si="88"/>
        <v>1</v>
      </c>
      <c r="F2844" s="6">
        <v>14271738933.20417</v>
      </c>
      <c r="G2844" s="6">
        <v>2217278</v>
      </c>
      <c r="H2844" s="7">
        <f t="shared" si="89"/>
        <v>6436.6033186655759</v>
      </c>
    </row>
    <row r="2845" spans="1:8" x14ac:dyDescent="0.4">
      <c r="A2845">
        <v>2840</v>
      </c>
      <c r="B2845" t="str">
        <f>VLOOKUP($C2845,regios!$B:$E,4,0)</f>
        <v>Low income</v>
      </c>
      <c r="C2845" t="s">
        <v>42</v>
      </c>
      <c r="D2845" t="s">
        <v>239</v>
      </c>
      <c r="E2845" t="b">
        <f t="shared" si="88"/>
        <v>1</v>
      </c>
      <c r="F2845" s="6">
        <v>1691544110.1854329</v>
      </c>
      <c r="G2845" s="6">
        <v>4802428</v>
      </c>
      <c r="H2845" s="7">
        <f t="shared" si="89"/>
        <v>352.22685487120953</v>
      </c>
    </row>
    <row r="2846" spans="1:8" x14ac:dyDescent="0.4">
      <c r="A2846">
        <v>2841</v>
      </c>
      <c r="B2846" t="str">
        <f>VLOOKUP($C2846,regios!$B:$E,4,0)</f>
        <v>High income</v>
      </c>
      <c r="C2846" t="s">
        <v>43</v>
      </c>
      <c r="D2846" t="s">
        <v>239</v>
      </c>
      <c r="E2846" t="b">
        <f t="shared" si="88"/>
        <v>1</v>
      </c>
      <c r="F2846" s="6">
        <v>1846597421834.9829</v>
      </c>
      <c r="G2846" s="6">
        <v>35082954</v>
      </c>
      <c r="H2846" s="7">
        <f t="shared" si="89"/>
        <v>52635.174958043237</v>
      </c>
    </row>
    <row r="2847" spans="1:8" x14ac:dyDescent="0.4">
      <c r="A2847">
        <v>2842</v>
      </c>
      <c r="B2847" t="str">
        <f>VLOOKUP($C2847,regios!$B:$E,4,0)</f>
        <v>High income</v>
      </c>
      <c r="C2847" t="s">
        <v>44</v>
      </c>
      <c r="D2847" t="s">
        <v>239</v>
      </c>
      <c r="E2847" t="b">
        <f t="shared" si="88"/>
        <v>1</v>
      </c>
      <c r="F2847" s="6">
        <v>706234937370.96753</v>
      </c>
      <c r="G2847" s="6">
        <v>8089346.0000000009</v>
      </c>
      <c r="H2847" s="7">
        <f t="shared" si="89"/>
        <v>87304.330581355709</v>
      </c>
    </row>
    <row r="2848" spans="1:8" x14ac:dyDescent="0.4">
      <c r="A2848">
        <v>2843</v>
      </c>
      <c r="B2848" t="str">
        <f>VLOOKUP($C2848,regios!$B:$E,4,0)</f>
        <v>High income</v>
      </c>
      <c r="C2848" t="s">
        <v>45</v>
      </c>
      <c r="D2848" t="s">
        <v>239</v>
      </c>
      <c r="E2848" t="b">
        <f t="shared" si="88"/>
        <v>0</v>
      </c>
      <c r="F2848" s="6" t="e">
        <v>#N/A</v>
      </c>
      <c r="G2848" s="6">
        <v>159794</v>
      </c>
      <c r="H2848" s="7" t="e">
        <f t="shared" si="89"/>
        <v>#N/A</v>
      </c>
    </row>
    <row r="2849" spans="1:8" x14ac:dyDescent="0.4">
      <c r="A2849">
        <v>2844</v>
      </c>
      <c r="B2849" t="str">
        <f>VLOOKUP($C2849,regios!$B:$E,4,0)</f>
        <v>High income</v>
      </c>
      <c r="C2849" t="s">
        <v>46</v>
      </c>
      <c r="D2849" t="s">
        <v>239</v>
      </c>
      <c r="E2849" t="b">
        <f t="shared" si="88"/>
        <v>1</v>
      </c>
      <c r="F2849" s="6">
        <v>277395018674.68188</v>
      </c>
      <c r="G2849" s="6">
        <v>17509925</v>
      </c>
      <c r="H2849" s="7">
        <f t="shared" si="89"/>
        <v>15842.159156860003</v>
      </c>
    </row>
    <row r="2850" spans="1:8" x14ac:dyDescent="0.4">
      <c r="A2850">
        <v>2845</v>
      </c>
      <c r="B2850" t="str">
        <f>VLOOKUP($C2850,regios!$B:$E,4,0)</f>
        <v>Upper middle income</v>
      </c>
      <c r="C2850" t="s">
        <v>47</v>
      </c>
      <c r="D2850" t="s">
        <v>239</v>
      </c>
      <c r="E2850" t="b">
        <f t="shared" si="88"/>
        <v>1</v>
      </c>
      <c r="F2850" s="6">
        <v>9570471111847.8164</v>
      </c>
      <c r="G2850" s="6">
        <v>1363240000</v>
      </c>
      <c r="H2850" s="7">
        <f t="shared" si="89"/>
        <v>7020.386074240645</v>
      </c>
    </row>
    <row r="2851" spans="1:8" x14ac:dyDescent="0.4">
      <c r="A2851">
        <v>2846</v>
      </c>
      <c r="B2851" t="str">
        <f>VLOOKUP($C2851,regios!$B:$E,4,0)</f>
        <v>Lower middle income</v>
      </c>
      <c r="C2851" t="s">
        <v>48</v>
      </c>
      <c r="D2851" t="s">
        <v>239</v>
      </c>
      <c r="E2851" t="b">
        <f t="shared" si="88"/>
        <v>1</v>
      </c>
      <c r="F2851" s="6">
        <v>42760235497.595833</v>
      </c>
      <c r="G2851" s="6">
        <v>22469268</v>
      </c>
      <c r="H2851" s="7">
        <f t="shared" si="89"/>
        <v>1903.0542293409751</v>
      </c>
    </row>
    <row r="2852" spans="1:8" x14ac:dyDescent="0.4">
      <c r="A2852">
        <v>2847</v>
      </c>
      <c r="B2852" t="str">
        <f>VLOOKUP($C2852,regios!$B:$E,4,0)</f>
        <v>Lower middle income</v>
      </c>
      <c r="C2852" t="s">
        <v>49</v>
      </c>
      <c r="D2852" t="s">
        <v>239</v>
      </c>
      <c r="E2852" t="b">
        <f t="shared" si="88"/>
        <v>1</v>
      </c>
      <c r="F2852" s="6">
        <v>33728621180.323071</v>
      </c>
      <c r="G2852" s="6">
        <v>21632850</v>
      </c>
      <c r="H2852" s="7">
        <f t="shared" si="89"/>
        <v>1559.1390491924583</v>
      </c>
    </row>
    <row r="2853" spans="1:8" x14ac:dyDescent="0.4">
      <c r="A2853">
        <v>2848</v>
      </c>
      <c r="B2853" t="str">
        <f>VLOOKUP($C2853,regios!$B:$E,4,0)</f>
        <v>Low income</v>
      </c>
      <c r="C2853" t="s">
        <v>50</v>
      </c>
      <c r="D2853" t="s">
        <v>239</v>
      </c>
      <c r="E2853" t="b">
        <f t="shared" si="88"/>
        <v>1</v>
      </c>
      <c r="F2853" s="6">
        <v>32679745048.44273</v>
      </c>
      <c r="G2853" s="6">
        <v>73460021</v>
      </c>
      <c r="H2853" s="7">
        <f t="shared" si="89"/>
        <v>444.86435755909639</v>
      </c>
    </row>
    <row r="2854" spans="1:8" x14ac:dyDescent="0.4">
      <c r="A2854">
        <v>2849</v>
      </c>
      <c r="B2854" t="str">
        <f>VLOOKUP($C2854,regios!$B:$E,4,0)</f>
        <v>Lower middle income</v>
      </c>
      <c r="C2854" t="s">
        <v>51</v>
      </c>
      <c r="D2854" t="s">
        <v>239</v>
      </c>
      <c r="E2854" t="b">
        <f t="shared" si="88"/>
        <v>1</v>
      </c>
      <c r="F2854" s="6">
        <v>17958720699.086819</v>
      </c>
      <c r="G2854" s="6">
        <v>4828066</v>
      </c>
      <c r="H2854" s="7">
        <f t="shared" si="89"/>
        <v>3719.6510360642997</v>
      </c>
    </row>
    <row r="2855" spans="1:8" x14ac:dyDescent="0.4">
      <c r="A2855">
        <v>2850</v>
      </c>
      <c r="B2855" t="str">
        <f>VLOOKUP($C2855,regios!$B:$E,4,0)</f>
        <v>Upper middle income</v>
      </c>
      <c r="C2855" t="s">
        <v>52</v>
      </c>
      <c r="D2855" t="s">
        <v>239</v>
      </c>
      <c r="E2855" t="b">
        <f t="shared" si="88"/>
        <v>1</v>
      </c>
      <c r="F2855" s="6">
        <v>382093697077.68488</v>
      </c>
      <c r="G2855" s="6">
        <v>46237930</v>
      </c>
      <c r="H2855" s="7">
        <f t="shared" si="89"/>
        <v>8263.6419294221196</v>
      </c>
    </row>
    <row r="2856" spans="1:8" x14ac:dyDescent="0.4">
      <c r="A2856">
        <v>2851</v>
      </c>
      <c r="B2856" t="str">
        <f>VLOOKUP($C2856,regios!$B:$E,4,0)</f>
        <v>Lower middle income</v>
      </c>
      <c r="C2856" t="s">
        <v>53</v>
      </c>
      <c r="D2856" t="s">
        <v>239</v>
      </c>
      <c r="E2856" t="b">
        <f t="shared" si="88"/>
        <v>1</v>
      </c>
      <c r="F2856" s="6">
        <v>1116224107.1711569</v>
      </c>
      <c r="G2856" s="6">
        <v>699393</v>
      </c>
      <c r="H2856" s="7">
        <f t="shared" si="89"/>
        <v>1595.9898185586028</v>
      </c>
    </row>
    <row r="2857" spans="1:8" x14ac:dyDescent="0.4">
      <c r="A2857">
        <v>2852</v>
      </c>
      <c r="B2857" t="str">
        <f>VLOOKUP($C2857,regios!$B:$E,4,0)</f>
        <v>Lower middle income</v>
      </c>
      <c r="C2857" t="s">
        <v>54</v>
      </c>
      <c r="D2857" t="s">
        <v>239</v>
      </c>
      <c r="E2857" t="b">
        <f t="shared" si="88"/>
        <v>1</v>
      </c>
      <c r="F2857" s="6">
        <v>2028910915.164464</v>
      </c>
      <c r="G2857" s="6">
        <v>539940</v>
      </c>
      <c r="H2857" s="7">
        <f t="shared" si="89"/>
        <v>3757.6599532623327</v>
      </c>
    </row>
    <row r="2858" spans="1:8" x14ac:dyDescent="0.4">
      <c r="A2858">
        <v>2853</v>
      </c>
      <c r="B2858" t="str">
        <f>VLOOKUP($C2858,regios!$B:$E,4,0)</f>
        <v>Upper middle income</v>
      </c>
      <c r="C2858" t="s">
        <v>55</v>
      </c>
      <c r="D2858" t="s">
        <v>239</v>
      </c>
      <c r="E2858" t="b">
        <f t="shared" si="88"/>
        <v>1</v>
      </c>
      <c r="F2858" s="6">
        <v>50949668840.869232</v>
      </c>
      <c r="G2858" s="6">
        <v>4791535</v>
      </c>
      <c r="H2858" s="7">
        <f t="shared" si="89"/>
        <v>10633.266550462269</v>
      </c>
    </row>
    <row r="2859" spans="1:8" x14ac:dyDescent="0.4">
      <c r="A2859">
        <v>2854</v>
      </c>
      <c r="B2859" t="str">
        <f>VLOOKUP($C2859,regios!$B:$E,4,0)</f>
        <v>Upper middle income</v>
      </c>
      <c r="C2859" t="s">
        <v>56</v>
      </c>
      <c r="D2859" t="s">
        <v>239</v>
      </c>
      <c r="E2859" t="b">
        <f t="shared" si="88"/>
        <v>1</v>
      </c>
      <c r="F2859" s="6">
        <v>77148000000</v>
      </c>
      <c r="G2859" s="6">
        <v>11321579</v>
      </c>
      <c r="H2859" s="7">
        <f t="shared" si="89"/>
        <v>6814.2438435486783</v>
      </c>
    </row>
    <row r="2860" spans="1:8" x14ac:dyDescent="0.4">
      <c r="A2860">
        <v>2855</v>
      </c>
      <c r="B2860" t="str">
        <f>VLOOKUP($C2860,regios!$B:$E,4,0)</f>
        <v>High income</v>
      </c>
      <c r="C2860" t="s">
        <v>57</v>
      </c>
      <c r="D2860" t="s">
        <v>239</v>
      </c>
      <c r="E2860" t="b">
        <f t="shared" si="88"/>
        <v>1</v>
      </c>
      <c r="F2860" s="6">
        <v>3033568606.1665082</v>
      </c>
      <c r="G2860" s="6">
        <v>153822</v>
      </c>
      <c r="H2860" s="7">
        <f t="shared" si="89"/>
        <v>19721.292182955029</v>
      </c>
    </row>
    <row r="2861" spans="1:8" x14ac:dyDescent="0.4">
      <c r="A2861">
        <v>2856</v>
      </c>
      <c r="B2861" t="str">
        <f>VLOOKUP($C2861,regios!$B:$E,4,0)</f>
        <v>High income</v>
      </c>
      <c r="C2861" t="s">
        <v>58</v>
      </c>
      <c r="D2861" t="s">
        <v>239</v>
      </c>
      <c r="E2861" t="b">
        <f t="shared" si="88"/>
        <v>1</v>
      </c>
      <c r="F2861" s="6">
        <v>4405796023.1840935</v>
      </c>
      <c r="G2861" s="6">
        <v>58212</v>
      </c>
      <c r="H2861" s="7">
        <f t="shared" si="89"/>
        <v>75685.357369341262</v>
      </c>
    </row>
    <row r="2862" spans="1:8" x14ac:dyDescent="0.4">
      <c r="A2862">
        <v>2857</v>
      </c>
      <c r="B2862" t="str">
        <f>VLOOKUP($C2862,regios!$B:$E,4,0)</f>
        <v>High income</v>
      </c>
      <c r="C2862" t="s">
        <v>59</v>
      </c>
      <c r="D2862" t="s">
        <v>239</v>
      </c>
      <c r="E2862" t="b">
        <f t="shared" si="88"/>
        <v>1</v>
      </c>
      <c r="F2862" s="6">
        <v>23899444182.51001</v>
      </c>
      <c r="G2862" s="6">
        <v>1166968</v>
      </c>
      <c r="H2862" s="7">
        <f t="shared" si="89"/>
        <v>20479.948192675387</v>
      </c>
    </row>
    <row r="2863" spans="1:8" x14ac:dyDescent="0.4">
      <c r="A2863">
        <v>2858</v>
      </c>
      <c r="B2863" t="str">
        <f>VLOOKUP($C2863,regios!$B:$E,4,0)</f>
        <v>High income</v>
      </c>
      <c r="C2863" t="s">
        <v>60</v>
      </c>
      <c r="D2863" t="s">
        <v>239</v>
      </c>
      <c r="E2863" t="b">
        <f t="shared" si="88"/>
        <v>1</v>
      </c>
      <c r="F2863" s="6">
        <v>211685616592.93109</v>
      </c>
      <c r="G2863" s="6">
        <v>10514272</v>
      </c>
      <c r="H2863" s="7">
        <f t="shared" si="89"/>
        <v>20133.169143135263</v>
      </c>
    </row>
    <row r="2864" spans="1:8" x14ac:dyDescent="0.4">
      <c r="A2864">
        <v>2859</v>
      </c>
      <c r="B2864" t="str">
        <f>VLOOKUP($C2864,regios!$B:$E,4,0)</f>
        <v>High income</v>
      </c>
      <c r="C2864" t="s">
        <v>61</v>
      </c>
      <c r="D2864" t="s">
        <v>239</v>
      </c>
      <c r="E2864" t="b">
        <f t="shared" si="88"/>
        <v>1</v>
      </c>
      <c r="F2864" s="6">
        <v>3733804649549.0298</v>
      </c>
      <c r="G2864" s="6">
        <v>80645605</v>
      </c>
      <c r="H2864" s="7">
        <f t="shared" si="89"/>
        <v>46298.922917734075</v>
      </c>
    </row>
    <row r="2865" spans="1:8" x14ac:dyDescent="0.4">
      <c r="A2865">
        <v>2860</v>
      </c>
      <c r="B2865" t="str">
        <f>VLOOKUP($C2865,regios!$B:$E,4,0)</f>
        <v>Lower middle income</v>
      </c>
      <c r="C2865" t="s">
        <v>62</v>
      </c>
      <c r="D2865" t="s">
        <v>239</v>
      </c>
      <c r="E2865" t="b">
        <f t="shared" si="88"/>
        <v>1</v>
      </c>
      <c r="F2865" s="6">
        <v>2042817162.8563869</v>
      </c>
      <c r="G2865" s="6">
        <v>971753</v>
      </c>
      <c r="H2865" s="7">
        <f t="shared" si="89"/>
        <v>2102.1979483020755</v>
      </c>
    </row>
    <row r="2866" spans="1:8" x14ac:dyDescent="0.4">
      <c r="A2866">
        <v>2861</v>
      </c>
      <c r="B2866" t="str">
        <f>VLOOKUP($C2866,regios!$B:$E,4,0)</f>
        <v>Upper middle income</v>
      </c>
      <c r="C2866" t="s">
        <v>63</v>
      </c>
      <c r="D2866" t="s">
        <v>239</v>
      </c>
      <c r="E2866" t="b">
        <f t="shared" si="88"/>
        <v>1</v>
      </c>
      <c r="F2866" s="6">
        <v>498296296.2962963</v>
      </c>
      <c r="G2866" s="6">
        <v>68819</v>
      </c>
      <c r="H2866" s="7">
        <f t="shared" si="89"/>
        <v>7240.6791190847916</v>
      </c>
    </row>
    <row r="2867" spans="1:8" x14ac:dyDescent="0.4">
      <c r="A2867">
        <v>2862</v>
      </c>
      <c r="B2867" t="str">
        <f>VLOOKUP($C2867,regios!$B:$E,4,0)</f>
        <v>High income</v>
      </c>
      <c r="C2867" t="s">
        <v>64</v>
      </c>
      <c r="D2867" t="s">
        <v>239</v>
      </c>
      <c r="E2867" t="b">
        <f t="shared" si="88"/>
        <v>1</v>
      </c>
      <c r="F2867" s="6">
        <v>343584391647.92712</v>
      </c>
      <c r="G2867" s="6">
        <v>5614932</v>
      </c>
      <c r="H2867" s="7">
        <f t="shared" si="89"/>
        <v>61191.193704202851</v>
      </c>
    </row>
    <row r="2868" spans="1:8" x14ac:dyDescent="0.4">
      <c r="A2868">
        <v>2863</v>
      </c>
      <c r="B2868" t="str">
        <f>VLOOKUP($C2868,regios!$B:$E,4,0)</f>
        <v>Upper middle income</v>
      </c>
      <c r="C2868" t="s">
        <v>65</v>
      </c>
      <c r="D2868" t="s">
        <v>239</v>
      </c>
      <c r="E2868" t="b">
        <f t="shared" si="88"/>
        <v>1</v>
      </c>
      <c r="F2868" s="6">
        <v>62682159338.035439</v>
      </c>
      <c r="G2868" s="6">
        <v>10157051</v>
      </c>
      <c r="H2868" s="7">
        <f t="shared" si="89"/>
        <v>6171.2951267090657</v>
      </c>
    </row>
    <row r="2869" spans="1:8" x14ac:dyDescent="0.4">
      <c r="A2869">
        <v>2864</v>
      </c>
      <c r="B2869" t="str">
        <f>VLOOKUP($C2869,regios!$B:$E,4,0)</f>
        <v>Lower middle income</v>
      </c>
      <c r="C2869" t="s">
        <v>66</v>
      </c>
      <c r="D2869" t="s">
        <v>239</v>
      </c>
      <c r="E2869" t="b">
        <f t="shared" si="88"/>
        <v>1</v>
      </c>
      <c r="F2869" s="6">
        <v>209755003250.664</v>
      </c>
      <c r="G2869" s="6">
        <v>38000626</v>
      </c>
      <c r="H2869" s="7">
        <f t="shared" si="89"/>
        <v>5519.7775755237299</v>
      </c>
    </row>
    <row r="2870" spans="1:8" x14ac:dyDescent="0.4">
      <c r="A2870">
        <v>2865</v>
      </c>
      <c r="B2870" t="str">
        <f>VLOOKUP($C2870,regios!$B:$E,4,0)</f>
        <v>Upper middle income</v>
      </c>
      <c r="C2870" t="s">
        <v>67</v>
      </c>
      <c r="D2870" t="s">
        <v>239</v>
      </c>
      <c r="E2870" t="b">
        <f t="shared" si="88"/>
        <v>1</v>
      </c>
      <c r="F2870" s="6">
        <v>95129659000</v>
      </c>
      <c r="G2870" s="6">
        <v>15722989</v>
      </c>
      <c r="H2870" s="7">
        <f t="shared" si="89"/>
        <v>6050.3546113274006</v>
      </c>
    </row>
    <row r="2871" spans="1:8" x14ac:dyDescent="0.4">
      <c r="A2871">
        <v>2866</v>
      </c>
      <c r="B2871" t="str">
        <f>VLOOKUP($C2871,regios!$B:$E,4,0)</f>
        <v>Lower middle income</v>
      </c>
      <c r="C2871" t="s">
        <v>68</v>
      </c>
      <c r="D2871" t="s">
        <v>239</v>
      </c>
      <c r="E2871" t="b">
        <f t="shared" si="88"/>
        <v>1</v>
      </c>
      <c r="F2871" s="6">
        <v>288434108527.13177</v>
      </c>
      <c r="G2871" s="6">
        <v>93377890</v>
      </c>
      <c r="H2871" s="7">
        <f t="shared" si="89"/>
        <v>3088.8908340842972</v>
      </c>
    </row>
    <row r="2872" spans="1:8" x14ac:dyDescent="0.4">
      <c r="A2872">
        <v>2867</v>
      </c>
      <c r="B2872" t="str">
        <f>VLOOKUP($C2872,regios!$B:$E,4,0)</f>
        <v>Low income</v>
      </c>
      <c r="C2872" t="s">
        <v>69</v>
      </c>
      <c r="D2872" t="s">
        <v>239</v>
      </c>
      <c r="E2872" t="b">
        <f t="shared" si="88"/>
        <v>0</v>
      </c>
      <c r="F2872" s="6" t="e">
        <v>#N/A</v>
      </c>
      <c r="G2872" s="6">
        <v>3296367</v>
      </c>
      <c r="H2872" s="7" t="e">
        <f t="shared" si="89"/>
        <v>#N/A</v>
      </c>
    </row>
    <row r="2873" spans="1:8" x14ac:dyDescent="0.4">
      <c r="A2873">
        <v>2868</v>
      </c>
      <c r="B2873" t="str">
        <f>VLOOKUP($C2873,regios!$B:$E,4,0)</f>
        <v>High income</v>
      </c>
      <c r="C2873" t="s">
        <v>70</v>
      </c>
      <c r="D2873" t="s">
        <v>239</v>
      </c>
      <c r="E2873" t="b">
        <f t="shared" si="88"/>
        <v>1</v>
      </c>
      <c r="F2873" s="6">
        <v>1355579535912.553</v>
      </c>
      <c r="G2873" s="6">
        <v>46620045</v>
      </c>
      <c r="H2873" s="7">
        <f t="shared" si="89"/>
        <v>29077.182055756337</v>
      </c>
    </row>
    <row r="2874" spans="1:8" x14ac:dyDescent="0.4">
      <c r="A2874">
        <v>2869</v>
      </c>
      <c r="B2874" t="str">
        <f>VLOOKUP($C2874,regios!$B:$E,4,0)</f>
        <v>High income</v>
      </c>
      <c r="C2874" t="s">
        <v>71</v>
      </c>
      <c r="D2874" t="s">
        <v>239</v>
      </c>
      <c r="E2874" t="b">
        <f t="shared" si="88"/>
        <v>1</v>
      </c>
      <c r="F2874" s="6">
        <v>25115753366.111439</v>
      </c>
      <c r="G2874" s="6">
        <v>1317997</v>
      </c>
      <c r="H2874" s="7">
        <f t="shared" si="89"/>
        <v>19056.001922698943</v>
      </c>
    </row>
    <row r="2875" spans="1:8" x14ac:dyDescent="0.4">
      <c r="A2875">
        <v>2870</v>
      </c>
      <c r="B2875" t="str">
        <f>VLOOKUP($C2875,regios!$B:$E,4,0)</f>
        <v>Low income</v>
      </c>
      <c r="C2875" t="s">
        <v>72</v>
      </c>
      <c r="D2875" t="s">
        <v>239</v>
      </c>
      <c r="E2875" t="b">
        <f t="shared" si="88"/>
        <v>1</v>
      </c>
      <c r="F2875" s="6">
        <v>47648276605.012306</v>
      </c>
      <c r="G2875" s="6">
        <v>97084366</v>
      </c>
      <c r="H2875" s="7">
        <f t="shared" si="89"/>
        <v>490.79247842039064</v>
      </c>
    </row>
    <row r="2876" spans="1:8" x14ac:dyDescent="0.4">
      <c r="A2876">
        <v>2871</v>
      </c>
      <c r="B2876" t="str">
        <f>VLOOKUP($C2876,regios!$B:$E,4,0)</f>
        <v>High income</v>
      </c>
      <c r="C2876" t="s">
        <v>73</v>
      </c>
      <c r="D2876" t="s">
        <v>239</v>
      </c>
      <c r="E2876" t="b">
        <f t="shared" si="88"/>
        <v>1</v>
      </c>
      <c r="F2876" s="6">
        <v>271362405890.58899</v>
      </c>
      <c r="G2876" s="6">
        <v>5438972</v>
      </c>
      <c r="H2876" s="7">
        <f t="shared" si="89"/>
        <v>49892.223363273239</v>
      </c>
    </row>
    <row r="2877" spans="1:8" x14ac:dyDescent="0.4">
      <c r="A2877">
        <v>2872</v>
      </c>
      <c r="B2877" t="str">
        <f>VLOOKUP($C2877,regios!$B:$E,4,0)</f>
        <v>Upper middle income</v>
      </c>
      <c r="C2877" t="s">
        <v>74</v>
      </c>
      <c r="D2877" t="s">
        <v>239</v>
      </c>
      <c r="E2877" t="b">
        <f t="shared" si="88"/>
        <v>1</v>
      </c>
      <c r="F2877" s="6">
        <v>4189967998.514235</v>
      </c>
      <c r="G2877" s="6">
        <v>913452.99999999988</v>
      </c>
      <c r="H2877" s="7">
        <f t="shared" si="89"/>
        <v>4586.955211175874</v>
      </c>
    </row>
    <row r="2878" spans="1:8" x14ac:dyDescent="0.4">
      <c r="A2878">
        <v>2873</v>
      </c>
      <c r="B2878" t="str">
        <f>VLOOKUP($C2878,regios!$B:$E,4,0)</f>
        <v>High income</v>
      </c>
      <c r="C2878" t="s">
        <v>75</v>
      </c>
      <c r="D2878" t="s">
        <v>239</v>
      </c>
      <c r="E2878" t="b">
        <f t="shared" si="88"/>
        <v>1</v>
      </c>
      <c r="F2878" s="6">
        <v>2811876903329.0269</v>
      </c>
      <c r="G2878" s="6">
        <v>66002288.999999993</v>
      </c>
      <c r="H2878" s="7">
        <f t="shared" si="89"/>
        <v>42602.71796526674</v>
      </c>
    </row>
    <row r="2879" spans="1:8" x14ac:dyDescent="0.4">
      <c r="A2879">
        <v>2874</v>
      </c>
      <c r="B2879" t="str">
        <f>VLOOKUP($C2879,regios!$B:$E,4,0)</f>
        <v>High income</v>
      </c>
      <c r="C2879" t="s">
        <v>76</v>
      </c>
      <c r="D2879" t="s">
        <v>239</v>
      </c>
      <c r="E2879" t="b">
        <f t="shared" si="88"/>
        <v>1</v>
      </c>
      <c r="F2879" s="6">
        <v>2690110520.9254761</v>
      </c>
      <c r="G2879" s="6">
        <v>48418</v>
      </c>
      <c r="H2879" s="7">
        <f t="shared" si="89"/>
        <v>55560.133027499607</v>
      </c>
    </row>
    <row r="2880" spans="1:8" x14ac:dyDescent="0.4">
      <c r="A2880">
        <v>2875</v>
      </c>
      <c r="B2880" t="str">
        <f>VLOOKUP($C2880,regios!$B:$E,4,0)</f>
        <v>Lower middle income</v>
      </c>
      <c r="C2880" t="s">
        <v>77</v>
      </c>
      <c r="D2880" t="s">
        <v>239</v>
      </c>
      <c r="E2880" t="b">
        <f t="shared" si="88"/>
        <v>1</v>
      </c>
      <c r="F2880" s="6">
        <v>317214400</v>
      </c>
      <c r="G2880" s="6">
        <v>108609</v>
      </c>
      <c r="H2880" s="7">
        <f t="shared" si="89"/>
        <v>2920.7008627277664</v>
      </c>
    </row>
    <row r="2881" spans="1:8" x14ac:dyDescent="0.4">
      <c r="A2881">
        <v>2876</v>
      </c>
      <c r="B2881" t="str">
        <f>VLOOKUP($C2881,regios!$B:$E,4,0)</f>
        <v>Upper middle income</v>
      </c>
      <c r="C2881" t="s">
        <v>78</v>
      </c>
      <c r="D2881" t="s">
        <v>239</v>
      </c>
      <c r="E2881" t="b">
        <f t="shared" si="88"/>
        <v>1</v>
      </c>
      <c r="F2881" s="6">
        <v>17595744798.339828</v>
      </c>
      <c r="G2881" s="6">
        <v>1902226</v>
      </c>
      <c r="H2881" s="7">
        <f t="shared" si="89"/>
        <v>9250.0811146203596</v>
      </c>
    </row>
    <row r="2882" spans="1:8" x14ac:dyDescent="0.4">
      <c r="A2882">
        <v>2877</v>
      </c>
      <c r="B2882" t="str">
        <f>VLOOKUP($C2882,regios!$B:$E,4,0)</f>
        <v>High income</v>
      </c>
      <c r="C2882" t="s">
        <v>79</v>
      </c>
      <c r="D2882" t="s">
        <v>239</v>
      </c>
      <c r="E2882" t="b">
        <f t="shared" si="88"/>
        <v>1</v>
      </c>
      <c r="F2882" s="6">
        <v>2784853502534.292</v>
      </c>
      <c r="G2882" s="6">
        <v>64128273.000000007</v>
      </c>
      <c r="H2882" s="7">
        <f t="shared" si="89"/>
        <v>43426.298140514271</v>
      </c>
    </row>
    <row r="2883" spans="1:8" x14ac:dyDescent="0.4">
      <c r="A2883">
        <v>2878</v>
      </c>
      <c r="B2883" t="str">
        <f>VLOOKUP($C2883,regios!$B:$E,4,0)</f>
        <v>Upper middle income</v>
      </c>
      <c r="C2883" t="s">
        <v>80</v>
      </c>
      <c r="D2883" t="s">
        <v>239</v>
      </c>
      <c r="E2883" t="b">
        <f t="shared" si="88"/>
        <v>1</v>
      </c>
      <c r="F2883" s="6">
        <v>17190068235.789219</v>
      </c>
      <c r="G2883" s="6">
        <v>3717668</v>
      </c>
      <c r="H2883" s="7">
        <f t="shared" si="89"/>
        <v>4623.8847136939658</v>
      </c>
    </row>
    <row r="2884" spans="1:8" x14ac:dyDescent="0.4">
      <c r="A2884">
        <v>2879</v>
      </c>
      <c r="B2884" t="str">
        <f>VLOOKUP($C2884,regios!$B:$E,4,0)</f>
        <v>Lower middle income</v>
      </c>
      <c r="C2884" t="s">
        <v>81</v>
      </c>
      <c r="D2884" t="s">
        <v>239</v>
      </c>
      <c r="E2884" t="b">
        <f t="shared" si="88"/>
        <v>1</v>
      </c>
      <c r="F2884" s="6">
        <v>62824629066.040833</v>
      </c>
      <c r="G2884" s="6">
        <v>27525597</v>
      </c>
      <c r="H2884" s="7">
        <f t="shared" si="89"/>
        <v>2282.4075011357913</v>
      </c>
    </row>
    <row r="2885" spans="1:8" x14ac:dyDescent="0.4">
      <c r="A2885">
        <v>2880</v>
      </c>
      <c r="B2885" t="str">
        <f>VLOOKUP($C2885,regios!$B:$E,4,0)</f>
        <v>High income</v>
      </c>
      <c r="C2885" t="s">
        <v>82</v>
      </c>
      <c r="D2885" t="s">
        <v>239</v>
      </c>
      <c r="E2885" t="b">
        <f t="shared" si="88"/>
        <v>0</v>
      </c>
      <c r="F2885" s="6" t="e">
        <v>#N/A</v>
      </c>
      <c r="G2885" s="6">
        <v>32411</v>
      </c>
      <c r="H2885" s="7" t="e">
        <f t="shared" si="89"/>
        <v>#N/A</v>
      </c>
    </row>
    <row r="2886" spans="1:8" x14ac:dyDescent="0.4">
      <c r="A2886">
        <v>2881</v>
      </c>
      <c r="B2886" t="str">
        <f>VLOOKUP($C2886,regios!$B:$E,4,0)</f>
        <v>Lower middle income</v>
      </c>
      <c r="C2886" t="s">
        <v>83</v>
      </c>
      <c r="D2886" t="s">
        <v>239</v>
      </c>
      <c r="E2886" t="b">
        <f t="shared" si="88"/>
        <v>1</v>
      </c>
      <c r="F2886" s="6">
        <v>8376613880.8493214</v>
      </c>
      <c r="G2886" s="6">
        <v>11055430</v>
      </c>
      <c r="H2886" s="7">
        <f t="shared" si="89"/>
        <v>757.69227256192846</v>
      </c>
    </row>
    <row r="2887" spans="1:8" x14ac:dyDescent="0.4">
      <c r="A2887">
        <v>2882</v>
      </c>
      <c r="B2887" t="str">
        <f>VLOOKUP($C2887,regios!$B:$E,4,0)</f>
        <v>Low income</v>
      </c>
      <c r="C2887" t="s">
        <v>84</v>
      </c>
      <c r="D2887" t="s">
        <v>239</v>
      </c>
      <c r="E2887" t="b">
        <f t="shared" ref="E2887:E2950" si="90">NOT(ISERROR(F2887))</f>
        <v>1</v>
      </c>
      <c r="F2887" s="6">
        <v>1375609453.4374621</v>
      </c>
      <c r="G2887" s="6">
        <v>2124869</v>
      </c>
      <c r="H2887" s="7">
        <f t="shared" ref="H2887:H2950" si="91">F2887/G2887</f>
        <v>647.38553456117154</v>
      </c>
    </row>
    <row r="2888" spans="1:8" x14ac:dyDescent="0.4">
      <c r="A2888">
        <v>2883</v>
      </c>
      <c r="B2888" t="str">
        <f>VLOOKUP($C2888,regios!$B:$E,4,0)</f>
        <v>Low income</v>
      </c>
      <c r="C2888" t="s">
        <v>85</v>
      </c>
      <c r="D2888" t="s">
        <v>239</v>
      </c>
      <c r="E2888" t="b">
        <f t="shared" si="90"/>
        <v>1</v>
      </c>
      <c r="F2888" s="6">
        <v>1046087367.454471</v>
      </c>
      <c r="G2888" s="6">
        <v>1697753</v>
      </c>
      <c r="H2888" s="7">
        <f t="shared" si="91"/>
        <v>616.15992871428944</v>
      </c>
    </row>
    <row r="2889" spans="1:8" x14ac:dyDescent="0.4">
      <c r="A2889">
        <v>2884</v>
      </c>
      <c r="B2889" t="str">
        <f>VLOOKUP($C2889,regios!$B:$E,4,0)</f>
        <v>Upper middle income</v>
      </c>
      <c r="C2889" t="s">
        <v>86</v>
      </c>
      <c r="D2889" t="s">
        <v>239</v>
      </c>
      <c r="E2889" t="b">
        <f t="shared" si="90"/>
        <v>1</v>
      </c>
      <c r="F2889" s="6">
        <v>21948834283.785561</v>
      </c>
      <c r="G2889" s="6">
        <v>1243941</v>
      </c>
      <c r="H2889" s="7">
        <f t="shared" si="91"/>
        <v>17644.594304541421</v>
      </c>
    </row>
    <row r="2890" spans="1:8" x14ac:dyDescent="0.4">
      <c r="A2890">
        <v>2885</v>
      </c>
      <c r="B2890" t="str">
        <f>VLOOKUP($C2890,regios!$B:$E,4,0)</f>
        <v>High income</v>
      </c>
      <c r="C2890" t="s">
        <v>87</v>
      </c>
      <c r="D2890" t="s">
        <v>239</v>
      </c>
      <c r="E2890" t="b">
        <f t="shared" si="90"/>
        <v>1</v>
      </c>
      <c r="F2890" s="6">
        <v>238907690051.1301</v>
      </c>
      <c r="G2890" s="6">
        <v>10965211</v>
      </c>
      <c r="H2890" s="7">
        <f t="shared" si="91"/>
        <v>21787.787763603465</v>
      </c>
    </row>
    <row r="2891" spans="1:8" x14ac:dyDescent="0.4">
      <c r="A2891">
        <v>2886</v>
      </c>
      <c r="B2891" t="str">
        <f>VLOOKUP($C2891,regios!$B:$E,4,0)</f>
        <v>Upper middle income</v>
      </c>
      <c r="C2891" t="s">
        <v>88</v>
      </c>
      <c r="D2891" t="s">
        <v>239</v>
      </c>
      <c r="E2891" t="b">
        <f t="shared" si="90"/>
        <v>1</v>
      </c>
      <c r="F2891" s="6">
        <v>842618518.51851845</v>
      </c>
      <c r="G2891" s="6">
        <v>116945</v>
      </c>
      <c r="H2891" s="7">
        <f t="shared" si="91"/>
        <v>7205.2547652188505</v>
      </c>
    </row>
    <row r="2892" spans="1:8" x14ac:dyDescent="0.4">
      <c r="A2892">
        <v>2887</v>
      </c>
      <c r="B2892" t="str">
        <f>VLOOKUP($C2892,regios!$B:$E,4,0)</f>
        <v>High income</v>
      </c>
      <c r="C2892" t="s">
        <v>89</v>
      </c>
      <c r="D2892" t="s">
        <v>239</v>
      </c>
      <c r="E2892" t="b">
        <f t="shared" si="90"/>
        <v>1</v>
      </c>
      <c r="F2892" s="6">
        <v>2684946990.1244798</v>
      </c>
      <c r="G2892" s="6">
        <v>56483</v>
      </c>
      <c r="H2892" s="7">
        <f t="shared" si="91"/>
        <v>47535.488379237642</v>
      </c>
    </row>
    <row r="2893" spans="1:8" x14ac:dyDescent="0.4">
      <c r="A2893">
        <v>2888</v>
      </c>
      <c r="B2893" t="str">
        <f>VLOOKUP($C2893,regios!$B:$E,4,0)</f>
        <v>Upper middle income</v>
      </c>
      <c r="C2893" t="s">
        <v>90</v>
      </c>
      <c r="D2893" t="s">
        <v>239</v>
      </c>
      <c r="E2893" t="b">
        <f t="shared" si="90"/>
        <v>1</v>
      </c>
      <c r="F2893" s="6">
        <v>52996446269.442039</v>
      </c>
      <c r="G2893" s="6">
        <v>15043981</v>
      </c>
      <c r="H2893" s="7">
        <f t="shared" si="91"/>
        <v>3522.7674290097839</v>
      </c>
    </row>
    <row r="2894" spans="1:8" x14ac:dyDescent="0.4">
      <c r="A2894">
        <v>2889</v>
      </c>
      <c r="B2894" t="str">
        <f>VLOOKUP($C2894,regios!$B:$E,4,0)</f>
        <v>High income</v>
      </c>
      <c r="C2894" t="s">
        <v>91</v>
      </c>
      <c r="D2894" t="s">
        <v>239</v>
      </c>
      <c r="E2894" t="b">
        <f t="shared" si="90"/>
        <v>1</v>
      </c>
      <c r="F2894" s="6">
        <v>5399000000</v>
      </c>
      <c r="G2894" s="6">
        <v>167054</v>
      </c>
      <c r="H2894" s="7">
        <f t="shared" si="91"/>
        <v>32318.890897554083</v>
      </c>
    </row>
    <row r="2895" spans="1:8" x14ac:dyDescent="0.4">
      <c r="A2895">
        <v>2890</v>
      </c>
      <c r="B2895" t="str">
        <f>VLOOKUP($C2895,regios!$B:$E,4,0)</f>
        <v>High income</v>
      </c>
      <c r="C2895" t="s">
        <v>92</v>
      </c>
      <c r="D2895" t="s">
        <v>239</v>
      </c>
      <c r="E2895" t="b">
        <f t="shared" si="90"/>
        <v>1</v>
      </c>
      <c r="F2895" s="6">
        <v>4167800935.5987611</v>
      </c>
      <c r="G2895" s="6">
        <v>747420</v>
      </c>
      <c r="H2895" s="7">
        <f t="shared" si="91"/>
        <v>5576.2502148708372</v>
      </c>
    </row>
    <row r="2896" spans="1:8" x14ac:dyDescent="0.4">
      <c r="A2896">
        <v>2891</v>
      </c>
      <c r="B2896" t="str">
        <f>VLOOKUP($C2896,regios!$B:$E,4,0)</f>
        <v>High income</v>
      </c>
      <c r="C2896" t="s">
        <v>93</v>
      </c>
      <c r="D2896" t="s">
        <v>239</v>
      </c>
      <c r="E2896" t="b">
        <f t="shared" si="90"/>
        <v>1</v>
      </c>
      <c r="F2896" s="6">
        <v>275696879834.96649</v>
      </c>
      <c r="G2896" s="6">
        <v>7178900</v>
      </c>
      <c r="H2896" s="7">
        <f t="shared" si="91"/>
        <v>38403.777714547701</v>
      </c>
    </row>
    <row r="2897" spans="1:8" x14ac:dyDescent="0.4">
      <c r="A2897">
        <v>2892</v>
      </c>
      <c r="B2897" t="str">
        <f>VLOOKUP($C2897,regios!$B:$E,4,0)</f>
        <v>Lower middle income</v>
      </c>
      <c r="C2897" t="s">
        <v>94</v>
      </c>
      <c r="D2897" t="s">
        <v>239</v>
      </c>
      <c r="E2897" t="b">
        <f t="shared" si="90"/>
        <v>1</v>
      </c>
      <c r="F2897" s="6">
        <v>18499729214.904018</v>
      </c>
      <c r="G2897" s="6">
        <v>8960657</v>
      </c>
      <c r="H2897" s="7">
        <f t="shared" si="91"/>
        <v>2064.5505362948297</v>
      </c>
    </row>
    <row r="2898" spans="1:8" x14ac:dyDescent="0.4">
      <c r="A2898">
        <v>2893</v>
      </c>
      <c r="B2898" t="str">
        <f>VLOOKUP($C2898,regios!$B:$E,4,0)</f>
        <v>High income</v>
      </c>
      <c r="C2898" t="s">
        <v>95</v>
      </c>
      <c r="D2898" t="s">
        <v>239</v>
      </c>
      <c r="E2898" t="b">
        <f t="shared" si="90"/>
        <v>1</v>
      </c>
      <c r="F2898" s="6">
        <v>59491066217.908836</v>
      </c>
      <c r="G2898" s="6">
        <v>4255689</v>
      </c>
      <c r="H2898" s="7">
        <f t="shared" si="91"/>
        <v>13979.185560295604</v>
      </c>
    </row>
    <row r="2899" spans="1:8" x14ac:dyDescent="0.4">
      <c r="A2899">
        <v>2894</v>
      </c>
      <c r="B2899" t="str">
        <f>VLOOKUP($C2899,regios!$B:$E,4,0)</f>
        <v>Lower middle income</v>
      </c>
      <c r="C2899" t="s">
        <v>96</v>
      </c>
      <c r="D2899" t="s">
        <v>239</v>
      </c>
      <c r="E2899" t="b">
        <f t="shared" si="90"/>
        <v>1</v>
      </c>
      <c r="F2899" s="6">
        <v>14902488489.169649</v>
      </c>
      <c r="G2899" s="6">
        <v>10261206</v>
      </c>
      <c r="H2899" s="7">
        <f t="shared" si="91"/>
        <v>1452.3135476638563</v>
      </c>
    </row>
    <row r="2900" spans="1:8" x14ac:dyDescent="0.4">
      <c r="A2900">
        <v>2895</v>
      </c>
      <c r="B2900" t="str">
        <f>VLOOKUP($C2900,regios!$B:$E,4,0)</f>
        <v>High income</v>
      </c>
      <c r="C2900" t="s">
        <v>97</v>
      </c>
      <c r="D2900" t="s">
        <v>239</v>
      </c>
      <c r="E2900" t="b">
        <f t="shared" si="90"/>
        <v>1</v>
      </c>
      <c r="F2900" s="6">
        <v>135684315697.71339</v>
      </c>
      <c r="G2900" s="6">
        <v>9893082</v>
      </c>
      <c r="H2900" s="7">
        <f t="shared" si="91"/>
        <v>13715.070359036081</v>
      </c>
    </row>
    <row r="2901" spans="1:8" x14ac:dyDescent="0.4">
      <c r="A2901">
        <v>2896</v>
      </c>
      <c r="B2901" t="str">
        <f>VLOOKUP($C2901,regios!$B:$E,4,0)</f>
        <v>Upper middle income</v>
      </c>
      <c r="C2901" t="s">
        <v>98</v>
      </c>
      <c r="D2901" t="s">
        <v>239</v>
      </c>
      <c r="E2901" t="b">
        <f t="shared" si="90"/>
        <v>1</v>
      </c>
      <c r="F2901" s="6">
        <v>912524136718.01819</v>
      </c>
      <c r="G2901" s="6">
        <v>253275918</v>
      </c>
      <c r="H2901" s="7">
        <f t="shared" si="91"/>
        <v>3602.8855168062928</v>
      </c>
    </row>
    <row r="2902" spans="1:8" x14ac:dyDescent="0.4">
      <c r="A2902">
        <v>2897</v>
      </c>
      <c r="B2902" t="str">
        <f>VLOOKUP($C2902,regios!$B:$E,4,0)</f>
        <v>High income</v>
      </c>
      <c r="C2902" t="s">
        <v>99</v>
      </c>
      <c r="D2902" t="s">
        <v>239</v>
      </c>
      <c r="E2902" t="b">
        <f t="shared" si="90"/>
        <v>1</v>
      </c>
      <c r="F2902" s="6">
        <v>7001180245.8310328</v>
      </c>
      <c r="G2902" s="6">
        <v>84144</v>
      </c>
      <c r="H2902" s="7">
        <f t="shared" si="91"/>
        <v>83204.74716950742</v>
      </c>
    </row>
    <row r="2903" spans="1:8" x14ac:dyDescent="0.4">
      <c r="A2903">
        <v>2898</v>
      </c>
      <c r="B2903" t="str">
        <f>VLOOKUP($C2903,regios!$B:$E,4,0)</f>
        <v>Lower middle income</v>
      </c>
      <c r="C2903" t="s">
        <v>100</v>
      </c>
      <c r="D2903" t="s">
        <v>239</v>
      </c>
      <c r="E2903" t="b">
        <f t="shared" si="90"/>
        <v>1</v>
      </c>
      <c r="F2903" s="6">
        <v>1856721507681.0791</v>
      </c>
      <c r="G2903" s="6">
        <v>1291132063</v>
      </c>
      <c r="H2903" s="7">
        <f t="shared" si="91"/>
        <v>1438.057005080416</v>
      </c>
    </row>
    <row r="2904" spans="1:8" x14ac:dyDescent="0.4">
      <c r="A2904">
        <v>2899</v>
      </c>
      <c r="B2904" t="str">
        <f>VLOOKUP($C2904,regios!$B:$E,4,0)</f>
        <v>High income</v>
      </c>
      <c r="C2904" t="s">
        <v>101</v>
      </c>
      <c r="D2904" t="s">
        <v>239</v>
      </c>
      <c r="E2904" t="b">
        <f t="shared" si="90"/>
        <v>1</v>
      </c>
      <c r="F2904" s="6">
        <v>238112475390.79559</v>
      </c>
      <c r="G2904" s="6">
        <v>4623816</v>
      </c>
      <c r="H2904" s="7">
        <f t="shared" si="91"/>
        <v>51496.961685066097</v>
      </c>
    </row>
    <row r="2905" spans="1:8" x14ac:dyDescent="0.4">
      <c r="A2905">
        <v>2900</v>
      </c>
      <c r="B2905" t="str">
        <f>VLOOKUP($C2905,regios!$B:$E,4,0)</f>
        <v>Lower middle income</v>
      </c>
      <c r="C2905" t="s">
        <v>102</v>
      </c>
      <c r="D2905" t="s">
        <v>239</v>
      </c>
      <c r="E2905" t="b">
        <f t="shared" si="90"/>
        <v>1</v>
      </c>
      <c r="F2905" s="6">
        <v>492775566425.88062</v>
      </c>
      <c r="G2905" s="6">
        <v>78458928</v>
      </c>
      <c r="H2905" s="7">
        <f t="shared" si="91"/>
        <v>6280.6818674081378</v>
      </c>
    </row>
    <row r="2906" spans="1:8" x14ac:dyDescent="0.4">
      <c r="A2906">
        <v>2901</v>
      </c>
      <c r="B2906" t="str">
        <f>VLOOKUP($C2906,regios!$B:$E,4,0)</f>
        <v>Upper middle income</v>
      </c>
      <c r="C2906" t="s">
        <v>103</v>
      </c>
      <c r="D2906" t="s">
        <v>239</v>
      </c>
      <c r="E2906" t="b">
        <f t="shared" si="90"/>
        <v>1</v>
      </c>
      <c r="F2906" s="6">
        <v>234637675128.6449</v>
      </c>
      <c r="G2906" s="6">
        <v>35481800</v>
      </c>
      <c r="H2906" s="7">
        <f t="shared" si="91"/>
        <v>6612.9022521023426</v>
      </c>
    </row>
    <row r="2907" spans="1:8" x14ac:dyDescent="0.4">
      <c r="A2907">
        <v>2902</v>
      </c>
      <c r="B2907" t="str">
        <f>VLOOKUP($C2907,regios!$B:$E,4,0)</f>
        <v>High income</v>
      </c>
      <c r="C2907" t="s">
        <v>104</v>
      </c>
      <c r="D2907" t="s">
        <v>239</v>
      </c>
      <c r="E2907" t="b">
        <f t="shared" si="90"/>
        <v>1</v>
      </c>
      <c r="F2907" s="6">
        <v>16125060515.311741</v>
      </c>
      <c r="G2907" s="6">
        <v>323764</v>
      </c>
      <c r="H2907" s="7">
        <f t="shared" si="91"/>
        <v>49804.982997837134</v>
      </c>
    </row>
    <row r="2908" spans="1:8" x14ac:dyDescent="0.4">
      <c r="A2908">
        <v>2903</v>
      </c>
      <c r="B2908" t="str">
        <f>VLOOKUP($C2908,regios!$B:$E,4,0)</f>
        <v>High income</v>
      </c>
      <c r="C2908" t="s">
        <v>105</v>
      </c>
      <c r="D2908" t="s">
        <v>239</v>
      </c>
      <c r="E2908" t="b">
        <f t="shared" si="90"/>
        <v>1</v>
      </c>
      <c r="F2908" s="6">
        <v>297732778479.1286</v>
      </c>
      <c r="G2908" s="6">
        <v>8059499.9999999991</v>
      </c>
      <c r="H2908" s="7">
        <f t="shared" si="91"/>
        <v>36941.842357358226</v>
      </c>
    </row>
    <row r="2909" spans="1:8" x14ac:dyDescent="0.4">
      <c r="A2909">
        <v>2904</v>
      </c>
      <c r="B2909" t="str">
        <f>VLOOKUP($C2909,regios!$B:$E,4,0)</f>
        <v>High income</v>
      </c>
      <c r="C2909" t="s">
        <v>106</v>
      </c>
      <c r="D2909" t="s">
        <v>239</v>
      </c>
      <c r="E2909" t="b">
        <f t="shared" si="90"/>
        <v>1</v>
      </c>
      <c r="F2909" s="6">
        <v>2141924094298.5549</v>
      </c>
      <c r="G2909" s="6">
        <v>60233948</v>
      </c>
      <c r="H2909" s="7">
        <f t="shared" si="91"/>
        <v>35560.081406228841</v>
      </c>
    </row>
    <row r="2910" spans="1:8" x14ac:dyDescent="0.4">
      <c r="A2910">
        <v>2905</v>
      </c>
      <c r="B2910" t="str">
        <f>VLOOKUP($C2910,regios!$B:$E,4,0)</f>
        <v>Upper middle income</v>
      </c>
      <c r="C2910" t="s">
        <v>107</v>
      </c>
      <c r="D2910" t="s">
        <v>239</v>
      </c>
      <c r="E2910" t="b">
        <f t="shared" si="90"/>
        <v>1</v>
      </c>
      <c r="F2910" s="6">
        <v>14264205152.612631</v>
      </c>
      <c r="G2910" s="6">
        <v>2773129</v>
      </c>
      <c r="H2910" s="7">
        <f t="shared" si="91"/>
        <v>5143.7221826365203</v>
      </c>
    </row>
    <row r="2911" spans="1:8" x14ac:dyDescent="0.4">
      <c r="A2911">
        <v>2906</v>
      </c>
      <c r="B2911" t="str">
        <f>VLOOKUP($C2911,regios!$B:$E,4,0)</f>
        <v>Lower middle income</v>
      </c>
      <c r="C2911" t="s">
        <v>108</v>
      </c>
      <c r="D2911" t="s">
        <v>239</v>
      </c>
      <c r="E2911" t="b">
        <f t="shared" si="90"/>
        <v>1</v>
      </c>
      <c r="F2911" s="6">
        <v>34454440140.84507</v>
      </c>
      <c r="G2911" s="6">
        <v>7694814</v>
      </c>
      <c r="H2911" s="7">
        <f t="shared" si="91"/>
        <v>4477.618320708606</v>
      </c>
    </row>
    <row r="2912" spans="1:8" x14ac:dyDescent="0.4">
      <c r="A2912">
        <v>2907</v>
      </c>
      <c r="B2912" t="str">
        <f>VLOOKUP($C2912,regios!$B:$E,4,0)</f>
        <v>High income</v>
      </c>
      <c r="C2912" t="s">
        <v>109</v>
      </c>
      <c r="D2912" t="s">
        <v>239</v>
      </c>
      <c r="E2912" t="b">
        <f t="shared" si="90"/>
        <v>1</v>
      </c>
      <c r="F2912" s="6">
        <v>5212328181166.1846</v>
      </c>
      <c r="G2912" s="6">
        <v>127445000</v>
      </c>
      <c r="H2912" s="7">
        <f t="shared" si="91"/>
        <v>40898.647896474438</v>
      </c>
    </row>
    <row r="2913" spans="1:8" x14ac:dyDescent="0.4">
      <c r="A2913">
        <v>2908</v>
      </c>
      <c r="B2913" t="str">
        <f>VLOOKUP($C2913,regios!$B:$E,4,0)</f>
        <v>Upper middle income</v>
      </c>
      <c r="C2913" t="s">
        <v>110</v>
      </c>
      <c r="D2913" t="s">
        <v>239</v>
      </c>
      <c r="E2913" t="b">
        <f t="shared" si="90"/>
        <v>1</v>
      </c>
      <c r="F2913" s="6">
        <v>236634603409.08859</v>
      </c>
      <c r="G2913" s="6">
        <v>17035551</v>
      </c>
      <c r="H2913" s="7">
        <f t="shared" si="91"/>
        <v>13890.633969461192</v>
      </c>
    </row>
    <row r="2914" spans="1:8" x14ac:dyDescent="0.4">
      <c r="A2914">
        <v>2909</v>
      </c>
      <c r="B2914" t="str">
        <f>VLOOKUP($C2914,regios!$B:$E,4,0)</f>
        <v>Lower middle income</v>
      </c>
      <c r="C2914" t="s">
        <v>111</v>
      </c>
      <c r="D2914" t="s">
        <v>239</v>
      </c>
      <c r="E2914" t="b">
        <f t="shared" si="90"/>
        <v>1</v>
      </c>
      <c r="F2914" s="6">
        <v>61671440407.838669</v>
      </c>
      <c r="G2914" s="6">
        <v>44792368</v>
      </c>
      <c r="H2914" s="7">
        <f t="shared" si="91"/>
        <v>1376.8292046501911</v>
      </c>
    </row>
    <row r="2915" spans="1:8" x14ac:dyDescent="0.4">
      <c r="A2915">
        <v>2910</v>
      </c>
      <c r="B2915" t="str">
        <f>VLOOKUP($C2915,regios!$B:$E,4,0)</f>
        <v>Lower middle income</v>
      </c>
      <c r="C2915" t="s">
        <v>112</v>
      </c>
      <c r="D2915" t="s">
        <v>239</v>
      </c>
      <c r="E2915" t="b">
        <f t="shared" si="90"/>
        <v>1</v>
      </c>
      <c r="F2915" s="6">
        <v>7335033800.5905638</v>
      </c>
      <c r="G2915" s="6">
        <v>5719600</v>
      </c>
      <c r="H2915" s="7">
        <f t="shared" si="91"/>
        <v>1282.4382475331429</v>
      </c>
    </row>
    <row r="2916" spans="1:8" x14ac:dyDescent="0.4">
      <c r="A2916">
        <v>2911</v>
      </c>
      <c r="B2916" t="str">
        <f>VLOOKUP($C2916,regios!$B:$E,4,0)</f>
        <v>Lower middle income</v>
      </c>
      <c r="C2916" t="s">
        <v>113</v>
      </c>
      <c r="D2916" t="s">
        <v>239</v>
      </c>
      <c r="E2916" t="b">
        <f t="shared" si="90"/>
        <v>1</v>
      </c>
      <c r="F2916" s="6">
        <v>15227991395.120741</v>
      </c>
      <c r="G2916" s="6">
        <v>14999683</v>
      </c>
      <c r="H2916" s="7">
        <f t="shared" si="91"/>
        <v>1015.2208813426751</v>
      </c>
    </row>
    <row r="2917" spans="1:8" x14ac:dyDescent="0.4">
      <c r="A2917">
        <v>2912</v>
      </c>
      <c r="B2917" t="str">
        <f>VLOOKUP($C2917,regios!$B:$E,4,0)</f>
        <v>Lower middle income</v>
      </c>
      <c r="C2917" t="s">
        <v>114</v>
      </c>
      <c r="D2917" t="s">
        <v>239</v>
      </c>
      <c r="E2917" t="b">
        <f t="shared" si="90"/>
        <v>1</v>
      </c>
      <c r="F2917" s="6">
        <v>184543120.91697291</v>
      </c>
      <c r="G2917" s="6">
        <v>113311</v>
      </c>
      <c r="H2917" s="7">
        <f t="shared" si="91"/>
        <v>1628.6425935431944</v>
      </c>
    </row>
    <row r="2918" spans="1:8" x14ac:dyDescent="0.4">
      <c r="A2918">
        <v>2913</v>
      </c>
      <c r="B2918" t="str">
        <f>VLOOKUP($C2918,regios!$B:$E,4,0)</f>
        <v>High income</v>
      </c>
      <c r="C2918" t="s">
        <v>115</v>
      </c>
      <c r="D2918" t="s">
        <v>239</v>
      </c>
      <c r="E2918" t="b">
        <f t="shared" si="90"/>
        <v>1</v>
      </c>
      <c r="F2918" s="6">
        <v>874896296.29629624</v>
      </c>
      <c r="G2918" s="6">
        <v>47767</v>
      </c>
      <c r="H2918" s="7">
        <f t="shared" si="91"/>
        <v>18315.914675325985</v>
      </c>
    </row>
    <row r="2919" spans="1:8" x14ac:dyDescent="0.4">
      <c r="A2919">
        <v>2914</v>
      </c>
      <c r="B2919" t="str">
        <f>VLOOKUP($C2919,regios!$B:$E,4,0)</f>
        <v>High income</v>
      </c>
      <c r="C2919" t="s">
        <v>116</v>
      </c>
      <c r="D2919" t="s">
        <v>239</v>
      </c>
      <c r="E2919" t="b">
        <f t="shared" si="90"/>
        <v>1</v>
      </c>
      <c r="F2919" s="6">
        <v>1370632955321.2041</v>
      </c>
      <c r="G2919" s="6">
        <v>50428892.999999993</v>
      </c>
      <c r="H2919" s="7">
        <f t="shared" si="91"/>
        <v>27179.517014605186</v>
      </c>
    </row>
    <row r="2920" spans="1:8" x14ac:dyDescent="0.4">
      <c r="A2920">
        <v>2915</v>
      </c>
      <c r="B2920" t="str">
        <f>VLOOKUP($C2920,regios!$B:$E,4,0)</f>
        <v>High income</v>
      </c>
      <c r="C2920" t="s">
        <v>117</v>
      </c>
      <c r="D2920" t="s">
        <v>239</v>
      </c>
      <c r="E2920" t="b">
        <f t="shared" si="90"/>
        <v>1</v>
      </c>
      <c r="F2920" s="6">
        <v>174167897908.59311</v>
      </c>
      <c r="G2920" s="6">
        <v>3646518</v>
      </c>
      <c r="H2920" s="7">
        <f t="shared" si="91"/>
        <v>47762.796703209227</v>
      </c>
    </row>
    <row r="2921" spans="1:8" x14ac:dyDescent="0.4">
      <c r="A2921">
        <v>2916</v>
      </c>
      <c r="B2921" t="str">
        <f>VLOOKUP($C2921,regios!$B:$E,4,0)</f>
        <v>Lower middle income</v>
      </c>
      <c r="C2921" t="s">
        <v>118</v>
      </c>
      <c r="D2921" t="s">
        <v>239</v>
      </c>
      <c r="E2921" t="b">
        <f t="shared" si="90"/>
        <v>1</v>
      </c>
      <c r="F2921" s="6">
        <v>11983252626.545179</v>
      </c>
      <c r="G2921" s="6">
        <v>6600742</v>
      </c>
      <c r="H2921" s="7">
        <f t="shared" si="91"/>
        <v>1815.440237861922</v>
      </c>
    </row>
    <row r="2922" spans="1:8" x14ac:dyDescent="0.4">
      <c r="A2922">
        <v>2917</v>
      </c>
      <c r="B2922" t="str">
        <f>VLOOKUP($C2922,regios!$B:$E,4,0)</f>
        <v>Lower middle income</v>
      </c>
      <c r="C2922" t="s">
        <v>119</v>
      </c>
      <c r="D2922" t="s">
        <v>239</v>
      </c>
      <c r="E2922" t="b">
        <f t="shared" si="90"/>
        <v>1</v>
      </c>
      <c r="F2922" s="6">
        <v>46880103080.597023</v>
      </c>
      <c r="G2922" s="6">
        <v>5678851</v>
      </c>
      <c r="H2922" s="7">
        <f t="shared" si="91"/>
        <v>8255.2092105598513</v>
      </c>
    </row>
    <row r="2923" spans="1:8" x14ac:dyDescent="0.4">
      <c r="A2923">
        <v>2918</v>
      </c>
      <c r="B2923" t="str">
        <f>VLOOKUP($C2923,regios!$B:$E,4,0)</f>
        <v>Low income</v>
      </c>
      <c r="C2923" t="s">
        <v>120</v>
      </c>
      <c r="D2923" t="s">
        <v>239</v>
      </c>
      <c r="E2923" t="b">
        <f t="shared" si="90"/>
        <v>1</v>
      </c>
      <c r="F2923" s="6">
        <v>3177198100</v>
      </c>
      <c r="G2923" s="6">
        <v>4427313</v>
      </c>
      <c r="H2923" s="7">
        <f t="shared" si="91"/>
        <v>717.63575333390702</v>
      </c>
    </row>
    <row r="2924" spans="1:8" x14ac:dyDescent="0.4">
      <c r="A2924">
        <v>2919</v>
      </c>
      <c r="B2924" t="str">
        <f>VLOOKUP($C2924,regios!$B:$E,4,0)</f>
        <v>Upper middle income</v>
      </c>
      <c r="C2924" t="s">
        <v>121</v>
      </c>
      <c r="D2924" t="s">
        <v>239</v>
      </c>
      <c r="E2924" t="b">
        <f t="shared" si="90"/>
        <v>1</v>
      </c>
      <c r="F2924" s="6">
        <v>75351117629.359116</v>
      </c>
      <c r="G2924" s="6">
        <v>5985221</v>
      </c>
      <c r="H2924" s="7">
        <f t="shared" si="91"/>
        <v>12589.529714835779</v>
      </c>
    </row>
    <row r="2925" spans="1:8" x14ac:dyDescent="0.4">
      <c r="A2925">
        <v>2920</v>
      </c>
      <c r="B2925" t="str">
        <f>VLOOKUP($C2925,regios!$B:$E,4,0)</f>
        <v>Upper middle income</v>
      </c>
      <c r="C2925" t="s">
        <v>122</v>
      </c>
      <c r="D2925" t="s">
        <v>239</v>
      </c>
      <c r="E2925" t="b">
        <f t="shared" si="90"/>
        <v>1</v>
      </c>
      <c r="F2925" s="6">
        <v>1660222222.2222221</v>
      </c>
      <c r="G2925" s="6">
        <v>173978</v>
      </c>
      <c r="H2925" s="7">
        <f t="shared" si="91"/>
        <v>9542.7135742577921</v>
      </c>
    </row>
    <row r="2926" spans="1:8" x14ac:dyDescent="0.4">
      <c r="A2926">
        <v>2921</v>
      </c>
      <c r="B2926" t="str">
        <f>VLOOKUP($C2926,regios!$B:$E,4,0)</f>
        <v>High income</v>
      </c>
      <c r="C2926" t="s">
        <v>123</v>
      </c>
      <c r="D2926" t="s">
        <v>239</v>
      </c>
      <c r="E2926" t="b">
        <f t="shared" si="90"/>
        <v>1</v>
      </c>
      <c r="F2926" s="6">
        <v>6391708310.6772661</v>
      </c>
      <c r="G2926" s="6">
        <v>36806</v>
      </c>
      <c r="H2926" s="7">
        <f t="shared" si="91"/>
        <v>173659.41179908891</v>
      </c>
    </row>
    <row r="2927" spans="1:8" x14ac:dyDescent="0.4">
      <c r="A2927">
        <v>2922</v>
      </c>
      <c r="B2927" t="str">
        <f>VLOOKUP($C2927,regios!$B:$E,4,0)</f>
        <v>Lower middle income</v>
      </c>
      <c r="C2927" t="s">
        <v>124</v>
      </c>
      <c r="D2927" t="s">
        <v>239</v>
      </c>
      <c r="E2927" t="b">
        <f t="shared" si="90"/>
        <v>1</v>
      </c>
      <c r="F2927" s="6">
        <v>77000578167.352951</v>
      </c>
      <c r="G2927" s="6">
        <v>21131756</v>
      </c>
      <c r="H2927" s="7">
        <f t="shared" si="91"/>
        <v>3643.832446643476</v>
      </c>
    </row>
    <row r="2928" spans="1:8" x14ac:dyDescent="0.4">
      <c r="A2928">
        <v>2923</v>
      </c>
      <c r="B2928" t="str">
        <f>VLOOKUP($C2928,regios!$B:$E,4,0)</f>
        <v>Lower middle income</v>
      </c>
      <c r="C2928" t="s">
        <v>125</v>
      </c>
      <c r="D2928" t="s">
        <v>239</v>
      </c>
      <c r="E2928" t="b">
        <f t="shared" si="90"/>
        <v>1</v>
      </c>
      <c r="F2928" s="6">
        <v>2367112931.6420012</v>
      </c>
      <c r="G2928" s="6">
        <v>2073939</v>
      </c>
      <c r="H2928" s="7">
        <f t="shared" si="91"/>
        <v>1141.3609231718008</v>
      </c>
    </row>
    <row r="2929" spans="1:8" x14ac:dyDescent="0.4">
      <c r="A2929">
        <v>2924</v>
      </c>
      <c r="B2929" t="str">
        <f>VLOOKUP($C2929,regios!$B:$E,4,0)</f>
        <v>High income</v>
      </c>
      <c r="C2929" t="s">
        <v>126</v>
      </c>
      <c r="D2929" t="s">
        <v>239</v>
      </c>
      <c r="E2929" t="b">
        <f t="shared" si="90"/>
        <v>1</v>
      </c>
      <c r="F2929" s="6">
        <v>46523420074.437233</v>
      </c>
      <c r="G2929" s="6">
        <v>2957689</v>
      </c>
      <c r="H2929" s="7">
        <f t="shared" si="91"/>
        <v>15729.652466651238</v>
      </c>
    </row>
    <row r="2930" spans="1:8" x14ac:dyDescent="0.4">
      <c r="A2930">
        <v>2925</v>
      </c>
      <c r="B2930" t="str">
        <f>VLOOKUP($C2930,regios!$B:$E,4,0)</f>
        <v>High income</v>
      </c>
      <c r="C2930" t="s">
        <v>127</v>
      </c>
      <c r="D2930" t="s">
        <v>239</v>
      </c>
      <c r="E2930" t="b">
        <f t="shared" si="90"/>
        <v>1</v>
      </c>
      <c r="F2930" s="6">
        <v>65203276466.976273</v>
      </c>
      <c r="G2930" s="6">
        <v>543360</v>
      </c>
      <c r="H2930" s="7">
        <f t="shared" si="91"/>
        <v>120000.14072985917</v>
      </c>
    </row>
    <row r="2931" spans="1:8" x14ac:dyDescent="0.4">
      <c r="A2931">
        <v>2926</v>
      </c>
      <c r="B2931" t="str">
        <f>VLOOKUP($C2931,regios!$B:$E,4,0)</f>
        <v>High income</v>
      </c>
      <c r="C2931" t="s">
        <v>128</v>
      </c>
      <c r="D2931" t="s">
        <v>239</v>
      </c>
      <c r="E2931" t="b">
        <f t="shared" si="90"/>
        <v>1</v>
      </c>
      <c r="F2931" s="6">
        <v>30204783461.848808</v>
      </c>
      <c r="G2931" s="6">
        <v>2012647</v>
      </c>
      <c r="H2931" s="7">
        <f t="shared" si="91"/>
        <v>15007.491856171901</v>
      </c>
    </row>
    <row r="2932" spans="1:8" x14ac:dyDescent="0.4">
      <c r="A2932">
        <v>2927</v>
      </c>
      <c r="B2932" t="str">
        <f>VLOOKUP($C2932,regios!$B:$E,4,0)</f>
        <v>High income</v>
      </c>
      <c r="C2932" t="s">
        <v>129</v>
      </c>
      <c r="D2932" t="s">
        <v>239</v>
      </c>
      <c r="E2932" t="b">
        <f t="shared" si="90"/>
        <v>1</v>
      </c>
      <c r="F2932" s="6">
        <v>51536595089.279289</v>
      </c>
      <c r="G2932" s="6">
        <v>593374</v>
      </c>
      <c r="H2932" s="7">
        <f t="shared" si="91"/>
        <v>86853.477046987711</v>
      </c>
    </row>
    <row r="2933" spans="1:8" x14ac:dyDescent="0.4">
      <c r="A2933">
        <v>2928</v>
      </c>
      <c r="B2933" t="str">
        <f>VLOOKUP($C2933,regios!$B:$E,4,0)</f>
        <v>High income</v>
      </c>
      <c r="C2933" t="s">
        <v>130</v>
      </c>
      <c r="D2933" t="s">
        <v>239</v>
      </c>
      <c r="E2933" t="b">
        <f t="shared" si="90"/>
        <v>0</v>
      </c>
      <c r="F2933" s="6" t="e">
        <v>#N/A</v>
      </c>
      <c r="G2933" s="6">
        <v>35639</v>
      </c>
      <c r="H2933" s="7" t="e">
        <f t="shared" si="91"/>
        <v>#N/A</v>
      </c>
    </row>
    <row r="2934" spans="1:8" x14ac:dyDescent="0.4">
      <c r="A2934">
        <v>2929</v>
      </c>
      <c r="B2934" t="str">
        <f>VLOOKUP($C2934,regios!$B:$E,4,0)</f>
        <v>Lower middle income</v>
      </c>
      <c r="C2934" t="s">
        <v>131</v>
      </c>
      <c r="D2934" t="s">
        <v>239</v>
      </c>
      <c r="E2934" t="b">
        <f t="shared" si="90"/>
        <v>1</v>
      </c>
      <c r="F2934" s="6">
        <v>115739287305.08009</v>
      </c>
      <c r="G2934" s="6">
        <v>33803527</v>
      </c>
      <c r="H2934" s="7">
        <f t="shared" si="91"/>
        <v>3423.8819903343251</v>
      </c>
    </row>
    <row r="2935" spans="1:8" x14ac:dyDescent="0.4">
      <c r="A2935">
        <v>2930</v>
      </c>
      <c r="B2935" t="str">
        <f>VLOOKUP($C2935,regios!$B:$E,4,0)</f>
        <v>High income</v>
      </c>
      <c r="C2935" t="s">
        <v>132</v>
      </c>
      <c r="D2935" t="s">
        <v>239</v>
      </c>
      <c r="E2935" t="b">
        <f t="shared" si="90"/>
        <v>1</v>
      </c>
      <c r="F2935" s="6">
        <v>6555591709.885848</v>
      </c>
      <c r="G2935" s="6">
        <v>35425</v>
      </c>
      <c r="H2935" s="7">
        <f t="shared" si="91"/>
        <v>185055.51756911355</v>
      </c>
    </row>
    <row r="2936" spans="1:8" x14ac:dyDescent="0.4">
      <c r="A2936">
        <v>2931</v>
      </c>
      <c r="B2936" t="str">
        <f>VLOOKUP($C2936,regios!$B:$E,4,0)</f>
        <v>Upper middle income</v>
      </c>
      <c r="C2936" t="s">
        <v>133</v>
      </c>
      <c r="D2936" t="s">
        <v>239</v>
      </c>
      <c r="E2936" t="b">
        <f t="shared" si="90"/>
        <v>1</v>
      </c>
      <c r="F2936" s="6">
        <v>9496717875.5193157</v>
      </c>
      <c r="G2936" s="6">
        <v>2859558</v>
      </c>
      <c r="H2936" s="7">
        <f t="shared" si="91"/>
        <v>3321.0439779571934</v>
      </c>
    </row>
    <row r="2937" spans="1:8" x14ac:dyDescent="0.4">
      <c r="A2937">
        <v>2932</v>
      </c>
      <c r="B2937" t="str">
        <f>VLOOKUP($C2937,regios!$B:$E,4,0)</f>
        <v>Low income</v>
      </c>
      <c r="C2937" t="s">
        <v>134</v>
      </c>
      <c r="D2937" t="s">
        <v>239</v>
      </c>
      <c r="E2937" t="b">
        <f t="shared" si="90"/>
        <v>1</v>
      </c>
      <c r="F2937" s="6">
        <v>12423555455.385321</v>
      </c>
      <c r="G2937" s="6">
        <v>23588073</v>
      </c>
      <c r="H2937" s="7">
        <f t="shared" si="91"/>
        <v>526.68801963540307</v>
      </c>
    </row>
    <row r="2938" spans="1:8" x14ac:dyDescent="0.4">
      <c r="A2938">
        <v>2933</v>
      </c>
      <c r="B2938" t="str">
        <f>VLOOKUP($C2938,regios!$B:$E,4,0)</f>
        <v>Upper middle income</v>
      </c>
      <c r="C2938" t="s">
        <v>135</v>
      </c>
      <c r="D2938" t="s">
        <v>239</v>
      </c>
      <c r="E2938" t="b">
        <f t="shared" si="90"/>
        <v>1</v>
      </c>
      <c r="F2938" s="6">
        <v>3295009236.5566092</v>
      </c>
      <c r="G2938" s="6">
        <v>400728</v>
      </c>
      <c r="H2938" s="7">
        <f t="shared" si="91"/>
        <v>8222.5580357664276</v>
      </c>
    </row>
    <row r="2939" spans="1:8" x14ac:dyDescent="0.4">
      <c r="A2939">
        <v>2934</v>
      </c>
      <c r="B2939" t="str">
        <f>VLOOKUP($C2939,regios!$B:$E,4,0)</f>
        <v>Upper middle income</v>
      </c>
      <c r="C2939" t="s">
        <v>136</v>
      </c>
      <c r="D2939" t="s">
        <v>239</v>
      </c>
      <c r="E2939" t="b">
        <f t="shared" si="90"/>
        <v>1</v>
      </c>
      <c r="F2939" s="6">
        <v>1327436290360.9709</v>
      </c>
      <c r="G2939" s="6">
        <v>117290686</v>
      </c>
      <c r="H2939" s="7">
        <f t="shared" si="91"/>
        <v>11317.491061148461</v>
      </c>
    </row>
    <row r="2940" spans="1:8" x14ac:dyDescent="0.4">
      <c r="A2940">
        <v>2935</v>
      </c>
      <c r="B2940" t="str">
        <f>VLOOKUP($C2940,regios!$B:$E,4,0)</f>
        <v>Upper middle income</v>
      </c>
      <c r="C2940" t="s">
        <v>137</v>
      </c>
      <c r="D2940" t="s">
        <v>239</v>
      </c>
      <c r="E2940" t="b">
        <f t="shared" si="90"/>
        <v>1</v>
      </c>
      <c r="F2940" s="6">
        <v>185468000</v>
      </c>
      <c r="G2940" s="6">
        <v>51352</v>
      </c>
      <c r="H2940" s="7">
        <f t="shared" si="91"/>
        <v>3611.6996416887364</v>
      </c>
    </row>
    <row r="2941" spans="1:8" x14ac:dyDescent="0.4">
      <c r="A2941">
        <v>2936</v>
      </c>
      <c r="B2941" t="str">
        <f>VLOOKUP($C2941,regios!$B:$E,4,0)</f>
        <v>Upper middle income</v>
      </c>
      <c r="C2941" t="s">
        <v>138</v>
      </c>
      <c r="D2941" t="s">
        <v>239</v>
      </c>
      <c r="E2941" t="b">
        <f t="shared" si="90"/>
        <v>1</v>
      </c>
      <c r="F2941" s="6">
        <v>10817702346.06741</v>
      </c>
      <c r="G2941" s="6">
        <v>2064032</v>
      </c>
      <c r="H2941" s="7">
        <f t="shared" si="91"/>
        <v>5241.0536009458228</v>
      </c>
    </row>
    <row r="2942" spans="1:8" x14ac:dyDescent="0.4">
      <c r="A2942">
        <v>2937</v>
      </c>
      <c r="B2942" t="str">
        <f>VLOOKUP($C2942,regios!$B:$E,4,0)</f>
        <v>Low income</v>
      </c>
      <c r="C2942" t="s">
        <v>139</v>
      </c>
      <c r="D2942" t="s">
        <v>239</v>
      </c>
      <c r="E2942" t="b">
        <f t="shared" si="90"/>
        <v>1</v>
      </c>
      <c r="F2942" s="6">
        <v>13242690786.093809</v>
      </c>
      <c r="G2942" s="6">
        <v>17004033</v>
      </c>
      <c r="H2942" s="7">
        <f t="shared" si="91"/>
        <v>778.79705279881603</v>
      </c>
    </row>
    <row r="2943" spans="1:8" x14ac:dyDescent="0.4">
      <c r="A2943">
        <v>2938</v>
      </c>
      <c r="B2943" t="str">
        <f>VLOOKUP($C2943,regios!$B:$E,4,0)</f>
        <v>High income</v>
      </c>
      <c r="C2943" t="s">
        <v>140</v>
      </c>
      <c r="D2943" t="s">
        <v>239</v>
      </c>
      <c r="E2943" t="b">
        <f t="shared" si="90"/>
        <v>1</v>
      </c>
      <c r="F2943" s="6">
        <v>10551030596.755819</v>
      </c>
      <c r="G2943" s="6">
        <v>425967</v>
      </c>
      <c r="H2943" s="7">
        <f t="shared" si="91"/>
        <v>24769.596228712129</v>
      </c>
    </row>
    <row r="2944" spans="1:8" x14ac:dyDescent="0.4">
      <c r="A2944">
        <v>2939</v>
      </c>
      <c r="B2944" t="str">
        <f>VLOOKUP($C2944,regios!$B:$E,4,0)</f>
        <v>Lower middle income</v>
      </c>
      <c r="C2944" t="s">
        <v>141</v>
      </c>
      <c r="D2944" t="s">
        <v>239</v>
      </c>
      <c r="E2944" t="b">
        <f t="shared" si="90"/>
        <v>1</v>
      </c>
      <c r="F2944" s="6">
        <v>60269732882.841293</v>
      </c>
      <c r="G2944" s="6">
        <v>50648334</v>
      </c>
      <c r="H2944" s="7">
        <f t="shared" si="91"/>
        <v>1189.9647653334716</v>
      </c>
    </row>
    <row r="2945" spans="1:8" x14ac:dyDescent="0.4">
      <c r="A2945">
        <v>2940</v>
      </c>
      <c r="B2945" t="str">
        <f>VLOOKUP($C2945,regios!$B:$E,4,0)</f>
        <v>Upper middle income</v>
      </c>
      <c r="C2945" t="s">
        <v>142</v>
      </c>
      <c r="D2945" t="s">
        <v>239</v>
      </c>
      <c r="E2945" t="b">
        <f t="shared" si="90"/>
        <v>1</v>
      </c>
      <c r="F2945" s="6">
        <v>4465772400.3745298</v>
      </c>
      <c r="G2945" s="6">
        <v>621207</v>
      </c>
      <c r="H2945" s="7">
        <f t="shared" si="91"/>
        <v>7188.8636161127124</v>
      </c>
    </row>
    <row r="2946" spans="1:8" x14ac:dyDescent="0.4">
      <c r="A2946">
        <v>2941</v>
      </c>
      <c r="B2946" t="str">
        <f>VLOOKUP($C2946,regios!$B:$E,4,0)</f>
        <v>Lower middle income</v>
      </c>
      <c r="C2946" t="s">
        <v>143</v>
      </c>
      <c r="D2946" t="s">
        <v>239</v>
      </c>
      <c r="E2946" t="b">
        <f t="shared" si="90"/>
        <v>1</v>
      </c>
      <c r="F2946" s="6">
        <v>12582122604.25775</v>
      </c>
      <c r="G2946" s="6">
        <v>2845153</v>
      </c>
      <c r="H2946" s="7">
        <f t="shared" si="91"/>
        <v>4422.3008760013081</v>
      </c>
    </row>
    <row r="2947" spans="1:8" x14ac:dyDescent="0.4">
      <c r="A2947">
        <v>2942</v>
      </c>
      <c r="B2947" t="str">
        <f>VLOOKUP($C2947,regios!$B:$E,4,0)</f>
        <v>High income</v>
      </c>
      <c r="C2947" t="s">
        <v>144</v>
      </c>
      <c r="D2947" t="s">
        <v>239</v>
      </c>
      <c r="E2947" t="b">
        <f t="shared" si="90"/>
        <v>1</v>
      </c>
      <c r="F2947" s="6">
        <v>772000000</v>
      </c>
      <c r="G2947" s="6">
        <v>52141.000000000007</v>
      </c>
      <c r="H2947" s="7">
        <f t="shared" si="91"/>
        <v>14806.006789282905</v>
      </c>
    </row>
    <row r="2948" spans="1:8" x14ac:dyDescent="0.4">
      <c r="A2948">
        <v>2943</v>
      </c>
      <c r="B2948" t="str">
        <f>VLOOKUP($C2948,regios!$B:$E,4,0)</f>
        <v>Low income</v>
      </c>
      <c r="C2948" t="s">
        <v>145</v>
      </c>
      <c r="D2948" t="s">
        <v>239</v>
      </c>
      <c r="E2948" t="b">
        <f t="shared" si="90"/>
        <v>1</v>
      </c>
      <c r="F2948" s="6">
        <v>17198073057.198071</v>
      </c>
      <c r="G2948" s="6">
        <v>25251731</v>
      </c>
      <c r="H2948" s="7">
        <f t="shared" si="91"/>
        <v>681.0651141974414</v>
      </c>
    </row>
    <row r="2949" spans="1:8" x14ac:dyDescent="0.4">
      <c r="A2949">
        <v>2944</v>
      </c>
      <c r="B2949" t="str">
        <f>VLOOKUP($C2949,regios!$B:$E,4,0)</f>
        <v>Lower middle income</v>
      </c>
      <c r="C2949" t="s">
        <v>146</v>
      </c>
      <c r="D2949" t="s">
        <v>239</v>
      </c>
      <c r="E2949" t="b">
        <f t="shared" si="90"/>
        <v>1</v>
      </c>
      <c r="F2949" s="6">
        <v>7223071097.0841694</v>
      </c>
      <c r="G2949" s="6">
        <v>3742959</v>
      </c>
      <c r="H2949" s="7">
        <f t="shared" si="91"/>
        <v>1929.775639296121</v>
      </c>
    </row>
    <row r="2950" spans="1:8" x14ac:dyDescent="0.4">
      <c r="A2950">
        <v>2945</v>
      </c>
      <c r="B2950" t="str">
        <f>VLOOKUP($C2950,regios!$B:$E,4,0)</f>
        <v>Upper middle income</v>
      </c>
      <c r="C2950" t="s">
        <v>147</v>
      </c>
      <c r="D2950" t="s">
        <v>239</v>
      </c>
      <c r="E2950" t="b">
        <f t="shared" si="90"/>
        <v>1</v>
      </c>
      <c r="F2950" s="6">
        <v>12292974141.40443</v>
      </c>
      <c r="G2950" s="6">
        <v>1258927</v>
      </c>
      <c r="H2950" s="7">
        <f t="shared" si="91"/>
        <v>9764.644130600449</v>
      </c>
    </row>
    <row r="2951" spans="1:8" x14ac:dyDescent="0.4">
      <c r="A2951">
        <v>2946</v>
      </c>
      <c r="B2951" t="str">
        <f>VLOOKUP($C2951,regios!$B:$E,4,0)</f>
        <v>Low income</v>
      </c>
      <c r="C2951" t="s">
        <v>148</v>
      </c>
      <c r="D2951" t="s">
        <v>239</v>
      </c>
      <c r="E2951" t="b">
        <f t="shared" ref="E2951:E3014" si="92">NOT(ISERROR(F2951))</f>
        <v>1</v>
      </c>
      <c r="F2951" s="6">
        <v>8031571927.6205492</v>
      </c>
      <c r="G2951" s="6">
        <v>16024775</v>
      </c>
      <c r="H2951" s="7">
        <f t="shared" ref="H2951:H3014" si="93">F2951/G2951</f>
        <v>501.19717297875002</v>
      </c>
    </row>
    <row r="2952" spans="1:8" x14ac:dyDescent="0.4">
      <c r="A2952">
        <v>2947</v>
      </c>
      <c r="B2952" t="str">
        <f>VLOOKUP($C2952,regios!$B:$E,4,0)</f>
        <v>Upper middle income</v>
      </c>
      <c r="C2952" t="s">
        <v>149</v>
      </c>
      <c r="D2952" t="s">
        <v>239</v>
      </c>
      <c r="E2952" t="b">
        <f t="shared" si="92"/>
        <v>1</v>
      </c>
      <c r="F2952" s="6">
        <v>323276235524.41528</v>
      </c>
      <c r="G2952" s="6">
        <v>30134807</v>
      </c>
      <c r="H2952" s="7">
        <f t="shared" si="93"/>
        <v>10727.66902155422</v>
      </c>
    </row>
    <row r="2953" spans="1:8" x14ac:dyDescent="0.4">
      <c r="A2953">
        <v>2948</v>
      </c>
      <c r="B2953" t="str">
        <f>VLOOKUP($C2953,regios!$B:$E,4,0)</f>
        <v>Upper middle income</v>
      </c>
      <c r="C2953" t="s">
        <v>150</v>
      </c>
      <c r="D2953" t="s">
        <v>239</v>
      </c>
      <c r="E2953" t="b">
        <f t="shared" si="92"/>
        <v>1</v>
      </c>
      <c r="F2953" s="6">
        <v>12043307277.12351</v>
      </c>
      <c r="G2953" s="6">
        <v>2204510</v>
      </c>
      <c r="H2953" s="7">
        <f t="shared" si="93"/>
        <v>5463.0313662099561</v>
      </c>
    </row>
    <row r="2954" spans="1:8" x14ac:dyDescent="0.4">
      <c r="A2954">
        <v>2949</v>
      </c>
      <c r="B2954" t="str">
        <f>VLOOKUP($C2954,regios!$B:$E,4,0)</f>
        <v>High income</v>
      </c>
      <c r="C2954" t="s">
        <v>151</v>
      </c>
      <c r="D2954" t="s">
        <v>239</v>
      </c>
      <c r="E2954" t="b">
        <f t="shared" si="92"/>
        <v>1</v>
      </c>
      <c r="F2954" s="6">
        <v>10151382933.159401</v>
      </c>
      <c r="G2954" s="6">
        <v>263650</v>
      </c>
      <c r="H2954" s="7">
        <f t="shared" si="93"/>
        <v>38503.254060911815</v>
      </c>
    </row>
    <row r="2955" spans="1:8" x14ac:dyDescent="0.4">
      <c r="A2955">
        <v>2950</v>
      </c>
      <c r="B2955" t="str">
        <f>VLOOKUP($C2955,regios!$B:$E,4,0)</f>
        <v>Low income</v>
      </c>
      <c r="C2955" t="s">
        <v>152</v>
      </c>
      <c r="D2955" t="s">
        <v>239</v>
      </c>
      <c r="E2955" t="b">
        <f t="shared" si="92"/>
        <v>1</v>
      </c>
      <c r="F2955" s="6">
        <v>10224897437.86482</v>
      </c>
      <c r="G2955" s="6">
        <v>18653199</v>
      </c>
      <c r="H2955" s="7">
        <f t="shared" si="93"/>
        <v>548.15784884216487</v>
      </c>
    </row>
    <row r="2956" spans="1:8" x14ac:dyDescent="0.4">
      <c r="A2956">
        <v>2951</v>
      </c>
      <c r="B2956" t="str">
        <f>VLOOKUP($C2956,regios!$B:$E,4,0)</f>
        <v>Lower middle income</v>
      </c>
      <c r="C2956" t="s">
        <v>153</v>
      </c>
      <c r="D2956" t="s">
        <v>239</v>
      </c>
      <c r="E2956" t="b">
        <f t="shared" si="92"/>
        <v>1</v>
      </c>
      <c r="F2956" s="6">
        <v>520117180313.90588</v>
      </c>
      <c r="G2956" s="6">
        <v>174726123</v>
      </c>
      <c r="H2956" s="7">
        <f t="shared" si="93"/>
        <v>2976.7568316839829</v>
      </c>
    </row>
    <row r="2957" spans="1:8" x14ac:dyDescent="0.4">
      <c r="A2957">
        <v>2952</v>
      </c>
      <c r="B2957" t="str">
        <f>VLOOKUP($C2957,regios!$B:$E,4,0)</f>
        <v>Lower middle income</v>
      </c>
      <c r="C2957" t="s">
        <v>154</v>
      </c>
      <c r="D2957" t="s">
        <v>239</v>
      </c>
      <c r="E2957" t="b">
        <f t="shared" si="92"/>
        <v>1</v>
      </c>
      <c r="F2957" s="6">
        <v>10982995267.03406</v>
      </c>
      <c r="G2957" s="6">
        <v>6119379</v>
      </c>
      <c r="H2957" s="7">
        <f t="shared" si="93"/>
        <v>1794.789188091481</v>
      </c>
    </row>
    <row r="2958" spans="1:8" x14ac:dyDescent="0.4">
      <c r="A2958">
        <v>2953</v>
      </c>
      <c r="B2958" t="str">
        <f>VLOOKUP($C2958,regios!$B:$E,4,0)</f>
        <v>High income</v>
      </c>
      <c r="C2958" t="s">
        <v>155</v>
      </c>
      <c r="D2958" t="s">
        <v>239</v>
      </c>
      <c r="E2958" t="b">
        <f t="shared" si="92"/>
        <v>1</v>
      </c>
      <c r="F2958" s="6">
        <v>877172824534.51221</v>
      </c>
      <c r="G2958" s="6">
        <v>16804432</v>
      </c>
      <c r="H2958" s="7">
        <f t="shared" si="93"/>
        <v>52198.897560745412</v>
      </c>
    </row>
    <row r="2959" spans="1:8" x14ac:dyDescent="0.4">
      <c r="A2959">
        <v>2954</v>
      </c>
      <c r="B2959" t="str">
        <f>VLOOKUP($C2959,regios!$B:$E,4,0)</f>
        <v>High income</v>
      </c>
      <c r="C2959" t="s">
        <v>156</v>
      </c>
      <c r="D2959" t="s">
        <v>239</v>
      </c>
      <c r="E2959" t="b">
        <f t="shared" si="92"/>
        <v>1</v>
      </c>
      <c r="F2959" s="6">
        <v>526014468085.10632</v>
      </c>
      <c r="G2959" s="6">
        <v>5079623</v>
      </c>
      <c r="H2959" s="7">
        <f t="shared" si="93"/>
        <v>103553.84013441674</v>
      </c>
    </row>
    <row r="2960" spans="1:8" x14ac:dyDescent="0.4">
      <c r="A2960">
        <v>2955</v>
      </c>
      <c r="B2960" t="str">
        <f>VLOOKUP($C2960,regios!$B:$E,4,0)</f>
        <v>Lower middle income</v>
      </c>
      <c r="C2960" t="s">
        <v>157</v>
      </c>
      <c r="D2960" t="s">
        <v>239</v>
      </c>
      <c r="E2960" t="b">
        <f t="shared" si="92"/>
        <v>1</v>
      </c>
      <c r="F2960" s="6">
        <v>22162205046.021999</v>
      </c>
      <c r="G2960" s="6">
        <v>27381555</v>
      </c>
      <c r="H2960" s="7">
        <f t="shared" si="93"/>
        <v>809.38445774982461</v>
      </c>
    </row>
    <row r="2961" spans="1:8" x14ac:dyDescent="0.4">
      <c r="A2961">
        <v>2956</v>
      </c>
      <c r="B2961" t="str">
        <f>VLOOKUP($C2961,regios!$B:$E,4,0)</f>
        <v>High income</v>
      </c>
      <c r="C2961" t="s">
        <v>158</v>
      </c>
      <c r="D2961" t="s">
        <v>239</v>
      </c>
      <c r="E2961" t="b">
        <f t="shared" si="92"/>
        <v>1</v>
      </c>
      <c r="F2961" s="6">
        <v>94385014.942584157</v>
      </c>
      <c r="G2961" s="6">
        <v>10694</v>
      </c>
      <c r="H2961" s="7">
        <f t="shared" si="93"/>
        <v>8825.9785807540829</v>
      </c>
    </row>
    <row r="2962" spans="1:8" x14ac:dyDescent="0.4">
      <c r="A2962">
        <v>2957</v>
      </c>
      <c r="B2962" t="str">
        <f>VLOOKUP($C2962,regios!$B:$E,4,0)</f>
        <v>High income</v>
      </c>
      <c r="C2962" t="s">
        <v>159</v>
      </c>
      <c r="D2962" t="s">
        <v>239</v>
      </c>
      <c r="E2962" t="b">
        <f t="shared" si="92"/>
        <v>1</v>
      </c>
      <c r="F2962" s="6">
        <v>190906575136.00269</v>
      </c>
      <c r="G2962" s="6">
        <v>4442100</v>
      </c>
      <c r="H2962" s="7">
        <f t="shared" si="93"/>
        <v>42976.649588258413</v>
      </c>
    </row>
    <row r="2963" spans="1:8" x14ac:dyDescent="0.4">
      <c r="A2963">
        <v>2958</v>
      </c>
      <c r="B2963" t="str">
        <f>VLOOKUP($C2963,regios!$B:$E,4,0)</f>
        <v>High income</v>
      </c>
      <c r="C2963" t="s">
        <v>160</v>
      </c>
      <c r="D2963" t="s">
        <v>239</v>
      </c>
      <c r="E2963" t="b">
        <f t="shared" si="92"/>
        <v>1</v>
      </c>
      <c r="F2963" s="6">
        <v>89936020806.241867</v>
      </c>
      <c r="G2963" s="6">
        <v>3816680</v>
      </c>
      <c r="H2963" s="7">
        <f t="shared" si="93"/>
        <v>23563.940599222849</v>
      </c>
    </row>
    <row r="2964" spans="1:8" x14ac:dyDescent="0.4">
      <c r="A2964">
        <v>2959</v>
      </c>
      <c r="B2964" t="str">
        <f>VLOOKUP($C2964,regios!$B:$E,4,0)</f>
        <v>Lower middle income</v>
      </c>
      <c r="C2964" t="s">
        <v>161</v>
      </c>
      <c r="D2964" t="s">
        <v>239</v>
      </c>
      <c r="E2964" t="b">
        <f t="shared" si="92"/>
        <v>1</v>
      </c>
      <c r="F2964" s="6">
        <v>258657231672.41229</v>
      </c>
      <c r="G2964" s="6">
        <v>205337562</v>
      </c>
      <c r="H2964" s="7">
        <f t="shared" si="93"/>
        <v>1259.6683682862285</v>
      </c>
    </row>
    <row r="2965" spans="1:8" x14ac:dyDescent="0.4">
      <c r="A2965">
        <v>2960</v>
      </c>
      <c r="B2965" t="str">
        <f>VLOOKUP($C2965,regios!$B:$E,4,0)</f>
        <v>High income</v>
      </c>
      <c r="C2965" t="s">
        <v>162</v>
      </c>
      <c r="D2965" t="s">
        <v>239</v>
      </c>
      <c r="E2965" t="b">
        <f t="shared" si="92"/>
        <v>1</v>
      </c>
      <c r="F2965" s="6">
        <v>45599900000</v>
      </c>
      <c r="G2965" s="6">
        <v>3821556</v>
      </c>
      <c r="H2965" s="7">
        <f t="shared" si="93"/>
        <v>11932.286220586588</v>
      </c>
    </row>
    <row r="2966" spans="1:8" x14ac:dyDescent="0.4">
      <c r="A2966">
        <v>2961</v>
      </c>
      <c r="B2966" t="str">
        <f>VLOOKUP($C2966,regios!$B:$E,4,0)</f>
        <v>Upper middle income</v>
      </c>
      <c r="C2966" t="s">
        <v>163</v>
      </c>
      <c r="D2966" t="s">
        <v>239</v>
      </c>
      <c r="E2966" t="b">
        <f t="shared" si="92"/>
        <v>1</v>
      </c>
      <c r="F2966" s="6">
        <v>201175543571.39182</v>
      </c>
      <c r="G2966" s="6">
        <v>30038809</v>
      </c>
      <c r="H2966" s="7">
        <f t="shared" si="93"/>
        <v>6697.1877470705249</v>
      </c>
    </row>
    <row r="2967" spans="1:8" x14ac:dyDescent="0.4">
      <c r="A2967">
        <v>2962</v>
      </c>
      <c r="B2967" t="str">
        <f>VLOOKUP($C2967,regios!$B:$E,4,0)</f>
        <v>Lower middle income</v>
      </c>
      <c r="C2967" t="s">
        <v>164</v>
      </c>
      <c r="D2967" t="s">
        <v>239</v>
      </c>
      <c r="E2967" t="b">
        <f t="shared" si="92"/>
        <v>1</v>
      </c>
      <c r="F2967" s="6">
        <v>283902828581.6499</v>
      </c>
      <c r="G2967" s="6">
        <v>99700107</v>
      </c>
      <c r="H2967" s="7">
        <f t="shared" si="93"/>
        <v>2847.5679427470413</v>
      </c>
    </row>
    <row r="2968" spans="1:8" x14ac:dyDescent="0.4">
      <c r="A2968">
        <v>2963</v>
      </c>
      <c r="B2968" t="str">
        <f>VLOOKUP($C2968,regios!$B:$E,4,0)</f>
        <v>Upper middle income</v>
      </c>
      <c r="C2968" t="s">
        <v>165</v>
      </c>
      <c r="D2968" t="s">
        <v>239</v>
      </c>
      <c r="E2968" t="b">
        <f t="shared" si="92"/>
        <v>1</v>
      </c>
      <c r="F2968" s="6">
        <v>221117200</v>
      </c>
      <c r="G2968" s="6">
        <v>17805</v>
      </c>
      <c r="H2968" s="7">
        <f t="shared" si="93"/>
        <v>12418.826172423476</v>
      </c>
    </row>
    <row r="2969" spans="1:8" x14ac:dyDescent="0.4">
      <c r="A2969">
        <v>2964</v>
      </c>
      <c r="B2969" t="str">
        <f>VLOOKUP($C2969,regios!$B:$E,4,0)</f>
        <v>Lower middle income</v>
      </c>
      <c r="C2969" t="s">
        <v>166</v>
      </c>
      <c r="D2969" t="s">
        <v>239</v>
      </c>
      <c r="E2969" t="b">
        <f t="shared" si="92"/>
        <v>1</v>
      </c>
      <c r="F2969" s="6">
        <v>21261338064.8783</v>
      </c>
      <c r="G2969" s="6">
        <v>8245627</v>
      </c>
      <c r="H2969" s="7">
        <f t="shared" si="93"/>
        <v>2578.4986472075802</v>
      </c>
    </row>
    <row r="2970" spans="1:8" x14ac:dyDescent="0.4">
      <c r="A2970">
        <v>2965</v>
      </c>
      <c r="B2970" t="str">
        <f>VLOOKUP($C2970,regios!$B:$E,4,0)</f>
        <v>High income</v>
      </c>
      <c r="C2970" t="s">
        <v>167</v>
      </c>
      <c r="D2970" t="s">
        <v>239</v>
      </c>
      <c r="E2970" t="b">
        <f t="shared" si="92"/>
        <v>1</v>
      </c>
      <c r="F2970" s="6">
        <v>515761954074.1571</v>
      </c>
      <c r="G2970" s="6">
        <v>38040196</v>
      </c>
      <c r="H2970" s="7">
        <f t="shared" si="93"/>
        <v>13558.341131422065</v>
      </c>
    </row>
    <row r="2971" spans="1:8" x14ac:dyDescent="0.4">
      <c r="A2971">
        <v>2966</v>
      </c>
      <c r="B2971" t="str">
        <f>VLOOKUP($C2971,regios!$B:$E,4,0)</f>
        <v>High income</v>
      </c>
      <c r="C2971" t="s">
        <v>168</v>
      </c>
      <c r="D2971" t="s">
        <v>239</v>
      </c>
      <c r="E2971" t="b">
        <f t="shared" si="92"/>
        <v>1</v>
      </c>
      <c r="F2971" s="6">
        <v>102450000000</v>
      </c>
      <c r="G2971" s="6">
        <v>3593077</v>
      </c>
      <c r="H2971" s="7">
        <f t="shared" si="93"/>
        <v>28513.165735106708</v>
      </c>
    </row>
    <row r="2972" spans="1:8" x14ac:dyDescent="0.4">
      <c r="A2972">
        <v>2967</v>
      </c>
      <c r="B2972" t="str">
        <f>VLOOKUP($C2972,regios!$B:$E,4,0)</f>
        <v>Low income</v>
      </c>
      <c r="C2972" t="s">
        <v>169</v>
      </c>
      <c r="D2972" t="s">
        <v>239</v>
      </c>
      <c r="E2972" t="b">
        <f t="shared" si="92"/>
        <v>0</v>
      </c>
      <c r="F2972" s="6" t="e">
        <v>#N/A</v>
      </c>
      <c r="G2972" s="6">
        <v>25001819</v>
      </c>
      <c r="H2972" s="7" t="e">
        <f t="shared" si="93"/>
        <v>#N/A</v>
      </c>
    </row>
    <row r="2973" spans="1:8" x14ac:dyDescent="0.4">
      <c r="A2973">
        <v>2968</v>
      </c>
      <c r="B2973" t="str">
        <f>VLOOKUP($C2973,regios!$B:$E,4,0)</f>
        <v>High income</v>
      </c>
      <c r="C2973" t="s">
        <v>170</v>
      </c>
      <c r="D2973" t="s">
        <v>239</v>
      </c>
      <c r="E2973" t="b">
        <f t="shared" si="92"/>
        <v>1</v>
      </c>
      <c r="F2973" s="6">
        <v>226433858005.71399</v>
      </c>
      <c r="G2973" s="6">
        <v>10457295</v>
      </c>
      <c r="H2973" s="7">
        <f t="shared" si="93"/>
        <v>21653.195975222465</v>
      </c>
    </row>
    <row r="2974" spans="1:8" x14ac:dyDescent="0.4">
      <c r="A2974">
        <v>2969</v>
      </c>
      <c r="B2974" t="str">
        <f>VLOOKUP($C2974,regios!$B:$E,4,0)</f>
        <v>Upper middle income</v>
      </c>
      <c r="C2974" t="s">
        <v>171</v>
      </c>
      <c r="D2974" t="s">
        <v>239</v>
      </c>
      <c r="E2974" t="b">
        <f t="shared" si="92"/>
        <v>1</v>
      </c>
      <c r="F2974" s="6">
        <v>38501122141.424133</v>
      </c>
      <c r="G2974" s="6">
        <v>6005652</v>
      </c>
      <c r="H2974" s="7">
        <f t="shared" si="93"/>
        <v>6410.8147027873301</v>
      </c>
    </row>
    <row r="2975" spans="1:8" x14ac:dyDescent="0.4">
      <c r="A2975">
        <v>2970</v>
      </c>
      <c r="B2975" t="str">
        <f>VLOOKUP($C2975,regios!$B:$E,4,0)</f>
        <v>Upper middle income</v>
      </c>
      <c r="C2975" t="s">
        <v>172</v>
      </c>
      <c r="D2975" t="s">
        <v>239</v>
      </c>
      <c r="E2975" t="b">
        <f t="shared" si="92"/>
        <v>1</v>
      </c>
      <c r="F2975" s="6">
        <v>13515500000</v>
      </c>
      <c r="G2975" s="6">
        <v>4076708</v>
      </c>
      <c r="H2975" s="7">
        <f t="shared" si="93"/>
        <v>3315.2975390928173</v>
      </c>
    </row>
    <row r="2976" spans="1:8" x14ac:dyDescent="0.4">
      <c r="A2976">
        <v>2971</v>
      </c>
      <c r="B2976" t="str">
        <f>VLOOKUP($C2976,regios!$B:$E,4,0)</f>
        <v>High income</v>
      </c>
      <c r="C2976" t="s">
        <v>173</v>
      </c>
      <c r="D2976" t="s">
        <v>239</v>
      </c>
      <c r="E2976" t="b">
        <f t="shared" si="92"/>
        <v>1</v>
      </c>
      <c r="F2976" s="6">
        <v>6031827122.6066322</v>
      </c>
      <c r="G2976" s="6">
        <v>288032</v>
      </c>
      <c r="H2976" s="7">
        <f t="shared" si="93"/>
        <v>20941.517340457423</v>
      </c>
    </row>
    <row r="2977" spans="1:8" x14ac:dyDescent="0.4">
      <c r="A2977">
        <v>2972</v>
      </c>
      <c r="B2977" t="str">
        <f>VLOOKUP($C2977,regios!$B:$E,4,0)</f>
        <v>High income</v>
      </c>
      <c r="C2977" t="s">
        <v>174</v>
      </c>
      <c r="D2977" t="s">
        <v>239</v>
      </c>
      <c r="E2977" t="b">
        <f t="shared" si="92"/>
        <v>1</v>
      </c>
      <c r="F2977" s="6">
        <v>198727642967.03299</v>
      </c>
      <c r="G2977" s="6">
        <v>2035501</v>
      </c>
      <c r="H2977" s="7">
        <f t="shared" si="93"/>
        <v>97630.82551520878</v>
      </c>
    </row>
    <row r="2978" spans="1:8" x14ac:dyDescent="0.4">
      <c r="A2978">
        <v>2973</v>
      </c>
      <c r="B2978" t="str">
        <f>VLOOKUP($C2978,regios!$B:$E,4,0)</f>
        <v>High income</v>
      </c>
      <c r="C2978" t="s">
        <v>175</v>
      </c>
      <c r="D2978" t="s">
        <v>239</v>
      </c>
      <c r="E2978" t="b">
        <f t="shared" si="92"/>
        <v>1</v>
      </c>
      <c r="F2978" s="6">
        <v>189789258566.24429</v>
      </c>
      <c r="G2978" s="6">
        <v>19983693</v>
      </c>
      <c r="H2978" s="7">
        <f t="shared" si="93"/>
        <v>9497.2064756121054</v>
      </c>
    </row>
    <row r="2979" spans="1:8" x14ac:dyDescent="0.4">
      <c r="A2979">
        <v>2974</v>
      </c>
      <c r="B2979" t="str">
        <f>VLOOKUP($C2979,regios!$B:$E,4,0)</f>
        <v>Upper middle income</v>
      </c>
      <c r="C2979" t="s">
        <v>176</v>
      </c>
      <c r="D2979" t="s">
        <v>239</v>
      </c>
      <c r="E2979" t="b">
        <f t="shared" si="92"/>
        <v>1</v>
      </c>
      <c r="F2979" s="6">
        <v>2292470078346.2241</v>
      </c>
      <c r="G2979" s="6">
        <v>143506995</v>
      </c>
      <c r="H2979" s="7">
        <f t="shared" si="93"/>
        <v>15974.622549557422</v>
      </c>
    </row>
    <row r="2980" spans="1:8" x14ac:dyDescent="0.4">
      <c r="A2980">
        <v>2975</v>
      </c>
      <c r="B2980" t="str">
        <f>VLOOKUP($C2980,regios!$B:$E,4,0)</f>
        <v>Low income</v>
      </c>
      <c r="C2980" t="s">
        <v>177</v>
      </c>
      <c r="D2980" t="s">
        <v>239</v>
      </c>
      <c r="E2980" t="b">
        <f t="shared" si="92"/>
        <v>1</v>
      </c>
      <c r="F2980" s="6">
        <v>7820741499.081399</v>
      </c>
      <c r="G2980" s="6">
        <v>11101350</v>
      </c>
      <c r="H2980" s="7">
        <f t="shared" si="93"/>
        <v>704.48562553936222</v>
      </c>
    </row>
    <row r="2981" spans="1:8" x14ac:dyDescent="0.4">
      <c r="A2981">
        <v>2976</v>
      </c>
      <c r="B2981" t="str">
        <f>VLOOKUP($C2981,regios!$B:$E,4,0)</f>
        <v>High income</v>
      </c>
      <c r="C2981" t="s">
        <v>178</v>
      </c>
      <c r="D2981" t="s">
        <v>239</v>
      </c>
      <c r="E2981" t="b">
        <f t="shared" si="92"/>
        <v>1</v>
      </c>
      <c r="F2981" s="6">
        <v>753864543430.24805</v>
      </c>
      <c r="G2981" s="6">
        <v>31482498</v>
      </c>
      <c r="H2981" s="7">
        <f t="shared" si="93"/>
        <v>23945.512310689199</v>
      </c>
    </row>
    <row r="2982" spans="1:8" x14ac:dyDescent="0.4">
      <c r="A2982">
        <v>2977</v>
      </c>
      <c r="B2982" t="str">
        <f>VLOOKUP($C2982,regios!$B:$E,4,0)</f>
        <v>Low income</v>
      </c>
      <c r="C2982" t="s">
        <v>179</v>
      </c>
      <c r="D2982" t="s">
        <v>239</v>
      </c>
      <c r="E2982" t="b">
        <f t="shared" si="92"/>
        <v>1</v>
      </c>
      <c r="F2982" s="6">
        <v>66027141578.061203</v>
      </c>
      <c r="G2982" s="6">
        <v>35990704</v>
      </c>
      <c r="H2982" s="7">
        <f t="shared" si="93"/>
        <v>1834.5609904730177</v>
      </c>
    </row>
    <row r="2983" spans="1:8" x14ac:dyDescent="0.4">
      <c r="A2983">
        <v>2978</v>
      </c>
      <c r="B2983" t="str">
        <f>VLOOKUP($C2983,regios!$B:$E,4,0)</f>
        <v>Lower middle income</v>
      </c>
      <c r="C2983" t="s">
        <v>180</v>
      </c>
      <c r="D2983" t="s">
        <v>239</v>
      </c>
      <c r="E2983" t="b">
        <f t="shared" si="92"/>
        <v>1</v>
      </c>
      <c r="F2983" s="6">
        <v>18918667724.88168</v>
      </c>
      <c r="G2983" s="6">
        <v>13595566</v>
      </c>
      <c r="H2983" s="7">
        <f t="shared" si="93"/>
        <v>1391.5321896037046</v>
      </c>
    </row>
    <row r="2984" spans="1:8" x14ac:dyDescent="0.4">
      <c r="A2984">
        <v>2979</v>
      </c>
      <c r="B2984" t="str">
        <f>VLOOKUP($C2984,regios!$B:$E,4,0)</f>
        <v>High income</v>
      </c>
      <c r="C2984" t="s">
        <v>181</v>
      </c>
      <c r="D2984" t="s">
        <v>239</v>
      </c>
      <c r="E2984" t="b">
        <f t="shared" si="92"/>
        <v>1</v>
      </c>
      <c r="F2984" s="6">
        <v>307576360584.99158</v>
      </c>
      <c r="G2984" s="6">
        <v>5399162</v>
      </c>
      <c r="H2984" s="7">
        <f t="shared" si="93"/>
        <v>56967.425794038332</v>
      </c>
    </row>
    <row r="2985" spans="1:8" x14ac:dyDescent="0.4">
      <c r="A2985">
        <v>2980</v>
      </c>
      <c r="B2985" t="str">
        <f>VLOOKUP($C2985,regios!$B:$E,4,0)</f>
        <v>Lower middle income</v>
      </c>
      <c r="C2985" t="s">
        <v>182</v>
      </c>
      <c r="D2985" t="s">
        <v>239</v>
      </c>
      <c r="E2985" t="b">
        <f t="shared" si="92"/>
        <v>1</v>
      </c>
      <c r="F2985" s="6">
        <v>1285911586.1320009</v>
      </c>
      <c r="G2985" s="6">
        <v>582365</v>
      </c>
      <c r="H2985" s="7">
        <f t="shared" si="93"/>
        <v>2208.0852835112014</v>
      </c>
    </row>
    <row r="2986" spans="1:8" x14ac:dyDescent="0.4">
      <c r="A2986">
        <v>2981</v>
      </c>
      <c r="B2986" t="str">
        <f>VLOOKUP($C2986,regios!$B:$E,4,0)</f>
        <v>Low income</v>
      </c>
      <c r="C2986" t="s">
        <v>183</v>
      </c>
      <c r="D2986" t="s">
        <v>239</v>
      </c>
      <c r="E2986" t="b">
        <f t="shared" si="92"/>
        <v>1</v>
      </c>
      <c r="F2986" s="6">
        <v>4920343316.8709326</v>
      </c>
      <c r="G2986" s="6">
        <v>6964858.9999999991</v>
      </c>
      <c r="H2986" s="7">
        <f t="shared" si="93"/>
        <v>706.45268150739787</v>
      </c>
    </row>
    <row r="2987" spans="1:8" x14ac:dyDescent="0.4">
      <c r="A2987">
        <v>2982</v>
      </c>
      <c r="B2987" t="str">
        <f>VLOOKUP($C2987,regios!$B:$E,4,0)</f>
        <v>Upper middle income</v>
      </c>
      <c r="C2987" t="s">
        <v>184</v>
      </c>
      <c r="D2987" t="s">
        <v>239</v>
      </c>
      <c r="E2987" t="b">
        <f t="shared" si="92"/>
        <v>1</v>
      </c>
      <c r="F2987" s="6">
        <v>21990960000</v>
      </c>
      <c r="G2987" s="6">
        <v>6185642</v>
      </c>
      <c r="H2987" s="7">
        <f t="shared" si="93"/>
        <v>3555.1620995848125</v>
      </c>
    </row>
    <row r="2988" spans="1:8" x14ac:dyDescent="0.4">
      <c r="A2988">
        <v>2983</v>
      </c>
      <c r="B2988" t="str">
        <f>VLOOKUP($C2988,regios!$B:$E,4,0)</f>
        <v>High income</v>
      </c>
      <c r="C2988" t="s">
        <v>185</v>
      </c>
      <c r="D2988" t="s">
        <v>239</v>
      </c>
      <c r="E2988" t="b">
        <f t="shared" si="92"/>
        <v>1</v>
      </c>
      <c r="F2988" s="6">
        <v>1678741201.573096</v>
      </c>
      <c r="G2988" s="6">
        <v>33285</v>
      </c>
      <c r="H2988" s="7">
        <f t="shared" si="93"/>
        <v>50435.367329821122</v>
      </c>
    </row>
    <row r="2989" spans="1:8" x14ac:dyDescent="0.4">
      <c r="A2989">
        <v>2984</v>
      </c>
      <c r="B2989" t="str">
        <f>VLOOKUP($C2989,regios!$B:$E,4,0)</f>
        <v>Low income</v>
      </c>
      <c r="C2989" t="s">
        <v>186</v>
      </c>
      <c r="D2989" t="s">
        <v>239</v>
      </c>
      <c r="E2989" t="b">
        <f t="shared" si="92"/>
        <v>1</v>
      </c>
      <c r="F2989" s="6">
        <v>5836021227.4743605</v>
      </c>
      <c r="G2989" s="6">
        <v>12852485</v>
      </c>
      <c r="H2989" s="7">
        <f t="shared" si="93"/>
        <v>454.07726423912266</v>
      </c>
    </row>
    <row r="2990" spans="1:8" x14ac:dyDescent="0.4">
      <c r="A2990">
        <v>2985</v>
      </c>
      <c r="B2990" t="str">
        <f>VLOOKUP($C2990,regios!$B:$E,4,0)</f>
        <v>Upper middle income</v>
      </c>
      <c r="C2990" t="s">
        <v>187</v>
      </c>
      <c r="D2990" t="s">
        <v>239</v>
      </c>
      <c r="E2990" t="b">
        <f t="shared" si="92"/>
        <v>1</v>
      </c>
      <c r="F2990" s="6">
        <v>48394239474.676163</v>
      </c>
      <c r="G2990" s="6">
        <v>7164132</v>
      </c>
      <c r="H2990" s="7">
        <f t="shared" si="93"/>
        <v>6755.073674616292</v>
      </c>
    </row>
    <row r="2991" spans="1:8" x14ac:dyDescent="0.4">
      <c r="A2991">
        <v>2986</v>
      </c>
      <c r="B2991" t="str">
        <f>VLOOKUP($C2991,regios!$B:$E,4,0)</f>
        <v>Low income</v>
      </c>
      <c r="C2991" t="s">
        <v>188</v>
      </c>
      <c r="D2991" t="s">
        <v>239</v>
      </c>
      <c r="E2991" t="b">
        <f t="shared" si="92"/>
        <v>1</v>
      </c>
      <c r="F2991" s="6">
        <v>18426469016.94915</v>
      </c>
      <c r="G2991" s="6">
        <v>11106031</v>
      </c>
      <c r="H2991" s="7">
        <f t="shared" si="93"/>
        <v>1659.1407872847781</v>
      </c>
    </row>
    <row r="2992" spans="1:8" x14ac:dyDescent="0.4">
      <c r="A2992">
        <v>2987</v>
      </c>
      <c r="B2992" t="str">
        <f>VLOOKUP($C2992,regios!$B:$E,4,0)</f>
        <v>Lower middle income</v>
      </c>
      <c r="C2992" t="s">
        <v>189</v>
      </c>
      <c r="D2992" t="s">
        <v>239</v>
      </c>
      <c r="E2992" t="b">
        <f t="shared" si="92"/>
        <v>1</v>
      </c>
      <c r="F2992" s="6">
        <v>267041747.58435401</v>
      </c>
      <c r="G2992" s="6">
        <v>193757</v>
      </c>
      <c r="H2992" s="7">
        <f t="shared" si="93"/>
        <v>1378.2301934090331</v>
      </c>
    </row>
    <row r="2993" spans="1:8" x14ac:dyDescent="0.4">
      <c r="A2993">
        <v>2988</v>
      </c>
      <c r="B2993" t="str">
        <f>VLOOKUP($C2993,regios!$B:$E,4,0)</f>
        <v>Upper middle income</v>
      </c>
      <c r="C2993" t="s">
        <v>190</v>
      </c>
      <c r="D2993" t="s">
        <v>239</v>
      </c>
      <c r="E2993" t="b">
        <f t="shared" si="92"/>
        <v>1</v>
      </c>
      <c r="F2993" s="6">
        <v>5145757575.757576</v>
      </c>
      <c r="G2993" s="6">
        <v>563947</v>
      </c>
      <c r="H2993" s="7">
        <f t="shared" si="93"/>
        <v>9124.5410929707505</v>
      </c>
    </row>
    <row r="2994" spans="1:8" x14ac:dyDescent="0.4">
      <c r="A2994">
        <v>2989</v>
      </c>
      <c r="B2994" t="str">
        <f>VLOOKUP($C2994,regios!$B:$E,4,0)</f>
        <v>High income</v>
      </c>
      <c r="C2994" t="s">
        <v>191</v>
      </c>
      <c r="D2994" t="s">
        <v>239</v>
      </c>
      <c r="E2994" t="b">
        <f t="shared" si="92"/>
        <v>1</v>
      </c>
      <c r="F2994" s="6">
        <v>98935222174.860275</v>
      </c>
      <c r="G2994" s="6">
        <v>5413393</v>
      </c>
      <c r="H2994" s="7">
        <f t="shared" si="93"/>
        <v>18276.009551654624</v>
      </c>
    </row>
    <row r="2995" spans="1:8" x14ac:dyDescent="0.4">
      <c r="A2995">
        <v>2990</v>
      </c>
      <c r="B2995" t="str">
        <f>VLOOKUP($C2995,regios!$B:$E,4,0)</f>
        <v>High income</v>
      </c>
      <c r="C2995" t="s">
        <v>192</v>
      </c>
      <c r="D2995" t="s">
        <v>239</v>
      </c>
      <c r="E2995" t="b">
        <f t="shared" si="92"/>
        <v>1</v>
      </c>
      <c r="F2995" s="6">
        <v>48415657264.875816</v>
      </c>
      <c r="G2995" s="6">
        <v>2059953</v>
      </c>
      <c r="H2995" s="7">
        <f t="shared" si="93"/>
        <v>23503.282485025538</v>
      </c>
    </row>
    <row r="2996" spans="1:8" x14ac:dyDescent="0.4">
      <c r="A2996">
        <v>2991</v>
      </c>
      <c r="B2996" t="str">
        <f>VLOOKUP($C2996,regios!$B:$E,4,0)</f>
        <v>High income</v>
      </c>
      <c r="C2996" t="s">
        <v>193</v>
      </c>
      <c r="D2996" t="s">
        <v>239</v>
      </c>
      <c r="E2996" t="b">
        <f t="shared" si="92"/>
        <v>1</v>
      </c>
      <c r="F2996" s="6">
        <v>586841821796.89111</v>
      </c>
      <c r="G2996" s="6">
        <v>9600379</v>
      </c>
      <c r="H2996" s="7">
        <f t="shared" si="93"/>
        <v>61126.943196397886</v>
      </c>
    </row>
    <row r="2997" spans="1:8" x14ac:dyDescent="0.4">
      <c r="A2997">
        <v>2992</v>
      </c>
      <c r="B2997" t="str">
        <f>VLOOKUP($C2997,regios!$B:$E,4,0)</f>
        <v>Lower middle income</v>
      </c>
      <c r="C2997" t="s">
        <v>194</v>
      </c>
      <c r="D2997" t="s">
        <v>239</v>
      </c>
      <c r="E2997" t="b">
        <f t="shared" si="92"/>
        <v>1</v>
      </c>
      <c r="F2997" s="6">
        <v>4597552981.567378</v>
      </c>
      <c r="G2997" s="6">
        <v>1118319</v>
      </c>
      <c r="H2997" s="7">
        <f t="shared" si="93"/>
        <v>4111.1283824806496</v>
      </c>
    </row>
    <row r="2998" spans="1:8" x14ac:dyDescent="0.4">
      <c r="A2998">
        <v>2993</v>
      </c>
      <c r="B2998" t="str">
        <f>VLOOKUP($C2998,regios!$B:$E,4,0)</f>
        <v>High income</v>
      </c>
      <c r="C2998" t="s">
        <v>195</v>
      </c>
      <c r="D2998" t="s">
        <v>239</v>
      </c>
      <c r="E2998" t="b">
        <f t="shared" si="92"/>
        <v>1</v>
      </c>
      <c r="F2998" s="6">
        <v>1022905027.932961</v>
      </c>
      <c r="G2998" s="6">
        <v>36607</v>
      </c>
      <c r="H2998" s="7">
        <f t="shared" si="93"/>
        <v>27942.88054014153</v>
      </c>
    </row>
    <row r="2999" spans="1:8" x14ac:dyDescent="0.4">
      <c r="A2999">
        <v>2994</v>
      </c>
      <c r="B2999" t="str">
        <f>VLOOKUP($C2999,regios!$B:$E,4,0)</f>
        <v>High income</v>
      </c>
      <c r="C2999" t="s">
        <v>196</v>
      </c>
      <c r="D2999" t="s">
        <v>239</v>
      </c>
      <c r="E2999" t="b">
        <f t="shared" si="92"/>
        <v>1</v>
      </c>
      <c r="F2999" s="6">
        <v>1324915185.095897</v>
      </c>
      <c r="G2999" s="6">
        <v>89949</v>
      </c>
      <c r="H2999" s="7">
        <f t="shared" si="93"/>
        <v>14729.626622818452</v>
      </c>
    </row>
    <row r="3000" spans="1:8" x14ac:dyDescent="0.4">
      <c r="A3000">
        <v>2995</v>
      </c>
      <c r="B3000" t="str">
        <f>VLOOKUP($C3000,regios!$B:$E,4,0)</f>
        <v>Low income</v>
      </c>
      <c r="C3000" t="s">
        <v>197</v>
      </c>
      <c r="D3000" t="s">
        <v>239</v>
      </c>
      <c r="E3000" t="b">
        <f t="shared" si="92"/>
        <v>1</v>
      </c>
      <c r="F3000" s="6">
        <v>21361254634.933601</v>
      </c>
      <c r="G3000" s="6">
        <v>21495821</v>
      </c>
      <c r="H3000" s="7">
        <f t="shared" si="93"/>
        <v>993.7398825070976</v>
      </c>
    </row>
    <row r="3001" spans="1:8" x14ac:dyDescent="0.4">
      <c r="A3001">
        <v>2996</v>
      </c>
      <c r="B3001" t="str">
        <f>VLOOKUP($C3001,regios!$B:$E,4,0)</f>
        <v>High income</v>
      </c>
      <c r="C3001" t="s">
        <v>198</v>
      </c>
      <c r="D3001" t="s">
        <v>239</v>
      </c>
      <c r="E3001" t="b">
        <f t="shared" si="92"/>
        <v>1</v>
      </c>
      <c r="F3001" s="6">
        <v>754238000</v>
      </c>
      <c r="G3001" s="6">
        <v>33594</v>
      </c>
      <c r="H3001" s="7">
        <f t="shared" si="93"/>
        <v>22451.568732511758</v>
      </c>
    </row>
    <row r="3002" spans="1:8" x14ac:dyDescent="0.4">
      <c r="A3002">
        <v>2997</v>
      </c>
      <c r="B3002" t="str">
        <f>VLOOKUP($C3002,regios!$B:$E,4,0)</f>
        <v>Low income</v>
      </c>
      <c r="C3002" t="s">
        <v>199</v>
      </c>
      <c r="D3002" t="s">
        <v>239</v>
      </c>
      <c r="E3002" t="b">
        <f t="shared" si="92"/>
        <v>1</v>
      </c>
      <c r="F3002" s="6">
        <v>12953534866.42865</v>
      </c>
      <c r="G3002" s="6">
        <v>13216766</v>
      </c>
      <c r="H3002" s="7">
        <f t="shared" si="93"/>
        <v>980.08354437300693</v>
      </c>
    </row>
    <row r="3003" spans="1:8" x14ac:dyDescent="0.4">
      <c r="A3003">
        <v>2998</v>
      </c>
      <c r="B3003" t="str">
        <f>VLOOKUP($C3003,regios!$B:$E,4,0)</f>
        <v>Low income</v>
      </c>
      <c r="C3003" t="s">
        <v>200</v>
      </c>
      <c r="D3003" t="s">
        <v>239</v>
      </c>
      <c r="E3003" t="b">
        <f t="shared" si="92"/>
        <v>1</v>
      </c>
      <c r="F3003" s="6">
        <v>6021729629.8245411</v>
      </c>
      <c r="G3003" s="6">
        <v>7106229</v>
      </c>
      <c r="H3003" s="7">
        <f t="shared" si="93"/>
        <v>847.38750043441337</v>
      </c>
    </row>
    <row r="3004" spans="1:8" x14ac:dyDescent="0.4">
      <c r="A3004">
        <v>2999</v>
      </c>
      <c r="B3004" t="str">
        <f>VLOOKUP($C3004,regios!$B:$E,4,0)</f>
        <v>Upper middle income</v>
      </c>
      <c r="C3004" t="s">
        <v>201</v>
      </c>
      <c r="D3004" t="s">
        <v>239</v>
      </c>
      <c r="E3004" t="b">
        <f t="shared" si="92"/>
        <v>1</v>
      </c>
      <c r="F3004" s="6">
        <v>420333654592.54712</v>
      </c>
      <c r="G3004" s="6">
        <v>69578602</v>
      </c>
      <c r="H3004" s="7">
        <f t="shared" si="93"/>
        <v>6041.1339479420285</v>
      </c>
    </row>
    <row r="3005" spans="1:8" x14ac:dyDescent="0.4">
      <c r="A3005">
        <v>3000</v>
      </c>
      <c r="B3005" t="str">
        <f>VLOOKUP($C3005,regios!$B:$E,4,0)</f>
        <v>Lower middle income</v>
      </c>
      <c r="C3005" t="s">
        <v>202</v>
      </c>
      <c r="D3005" t="s">
        <v>239</v>
      </c>
      <c r="E3005" t="b">
        <f t="shared" si="92"/>
        <v>1</v>
      </c>
      <c r="F3005" s="6">
        <v>8448410727.2135296</v>
      </c>
      <c r="G3005" s="6">
        <v>8136610</v>
      </c>
      <c r="H3005" s="7">
        <f t="shared" si="93"/>
        <v>1038.3207167620826</v>
      </c>
    </row>
    <row r="3006" spans="1:8" x14ac:dyDescent="0.4">
      <c r="A3006">
        <v>3001</v>
      </c>
      <c r="B3006" t="str">
        <f>VLOOKUP($C3006,regios!$B:$E,4,0)</f>
        <v>Upper middle income</v>
      </c>
      <c r="C3006" t="s">
        <v>203</v>
      </c>
      <c r="D3006" t="s">
        <v>239</v>
      </c>
      <c r="E3006" t="b">
        <f t="shared" si="92"/>
        <v>1</v>
      </c>
      <c r="F3006" s="6">
        <v>39197543859.649117</v>
      </c>
      <c r="G3006" s="6">
        <v>5560095</v>
      </c>
      <c r="H3006" s="7">
        <f t="shared" si="93"/>
        <v>7049.7975051953463</v>
      </c>
    </row>
    <row r="3007" spans="1:8" x14ac:dyDescent="0.4">
      <c r="A3007">
        <v>3002</v>
      </c>
      <c r="B3007" t="str">
        <f>VLOOKUP($C3007,regios!$B:$E,4,0)</f>
        <v>Lower middle income</v>
      </c>
      <c r="C3007" t="s">
        <v>204</v>
      </c>
      <c r="D3007" t="s">
        <v>239</v>
      </c>
      <c r="E3007" t="b">
        <f t="shared" si="92"/>
        <v>1</v>
      </c>
      <c r="F3007" s="6">
        <v>1395727400</v>
      </c>
      <c r="G3007" s="6">
        <v>1161555</v>
      </c>
      <c r="H3007" s="7">
        <f t="shared" si="93"/>
        <v>1201.6025069841721</v>
      </c>
    </row>
    <row r="3008" spans="1:8" x14ac:dyDescent="0.4">
      <c r="A3008">
        <v>3003</v>
      </c>
      <c r="B3008" t="str">
        <f>VLOOKUP($C3008,regios!$B:$E,4,0)</f>
        <v>Upper middle income</v>
      </c>
      <c r="C3008" t="s">
        <v>205</v>
      </c>
      <c r="D3008" t="s">
        <v>239</v>
      </c>
      <c r="E3008" t="b">
        <f t="shared" si="92"/>
        <v>1</v>
      </c>
      <c r="F3008" s="6">
        <v>450650633.04134971</v>
      </c>
      <c r="G3008" s="6">
        <v>107089</v>
      </c>
      <c r="H3008" s="7">
        <f t="shared" si="93"/>
        <v>4208.1878908323888</v>
      </c>
    </row>
    <row r="3009" spans="1:8" x14ac:dyDescent="0.4">
      <c r="A3009">
        <v>3004</v>
      </c>
      <c r="B3009" t="str">
        <f>VLOOKUP($C3009,regios!$B:$E,4,0)</f>
        <v>High income</v>
      </c>
      <c r="C3009" t="s">
        <v>206</v>
      </c>
      <c r="D3009" t="s">
        <v>239</v>
      </c>
      <c r="E3009" t="b">
        <f t="shared" si="92"/>
        <v>1</v>
      </c>
      <c r="F3009" s="6">
        <v>28709988700.214199</v>
      </c>
      <c r="G3009" s="6">
        <v>1440729</v>
      </c>
      <c r="H3009" s="7">
        <f t="shared" si="93"/>
        <v>19927.403904699771</v>
      </c>
    </row>
    <row r="3010" spans="1:8" x14ac:dyDescent="0.4">
      <c r="A3010">
        <v>3005</v>
      </c>
      <c r="B3010" t="str">
        <f>VLOOKUP($C3010,regios!$B:$E,4,0)</f>
        <v>Lower middle income</v>
      </c>
      <c r="C3010" t="s">
        <v>207</v>
      </c>
      <c r="D3010" t="s">
        <v>239</v>
      </c>
      <c r="E3010" t="b">
        <f t="shared" si="92"/>
        <v>1</v>
      </c>
      <c r="F3010" s="6">
        <v>48685446413.952972</v>
      </c>
      <c r="G3010" s="6">
        <v>11300284</v>
      </c>
      <c r="H3010" s="7">
        <f t="shared" si="93"/>
        <v>4308.3383049446347</v>
      </c>
    </row>
    <row r="3011" spans="1:8" x14ac:dyDescent="0.4">
      <c r="A3011">
        <v>3006</v>
      </c>
      <c r="B3011" t="str">
        <f>VLOOKUP($C3011,regios!$B:$E,4,0)</f>
        <v>Upper middle income</v>
      </c>
      <c r="C3011" t="s">
        <v>208</v>
      </c>
      <c r="D3011" t="s">
        <v>239</v>
      </c>
      <c r="E3011" t="b">
        <f t="shared" si="92"/>
        <v>1</v>
      </c>
      <c r="F3011" s="6">
        <v>957799120008.32043</v>
      </c>
      <c r="G3011" s="6">
        <v>76147624</v>
      </c>
      <c r="H3011" s="7">
        <f t="shared" si="93"/>
        <v>12578.187863200044</v>
      </c>
    </row>
    <row r="3012" spans="1:8" x14ac:dyDescent="0.4">
      <c r="A3012">
        <v>3007</v>
      </c>
      <c r="B3012" t="str">
        <f>VLOOKUP($C3012,regios!$B:$E,4,0)</f>
        <v>Upper middle income</v>
      </c>
      <c r="C3012" t="s">
        <v>209</v>
      </c>
      <c r="D3012" t="s">
        <v>239</v>
      </c>
      <c r="E3012" t="b">
        <f t="shared" si="92"/>
        <v>1</v>
      </c>
      <c r="F3012" s="6">
        <v>38615890.63207455</v>
      </c>
      <c r="G3012" s="6">
        <v>10918</v>
      </c>
      <c r="H3012" s="7">
        <f t="shared" si="93"/>
        <v>3536.9015050443809</v>
      </c>
    </row>
    <row r="3013" spans="1:8" x14ac:dyDescent="0.4">
      <c r="A3013">
        <v>3008</v>
      </c>
      <c r="B3013" t="str">
        <f>VLOOKUP($C3013,regios!$B:$E,4,0)</f>
        <v>Lower middle income</v>
      </c>
      <c r="C3013" t="s">
        <v>210</v>
      </c>
      <c r="D3013" t="s">
        <v>239</v>
      </c>
      <c r="E3013" t="b">
        <f t="shared" si="92"/>
        <v>1</v>
      </c>
      <c r="F3013" s="6">
        <v>45648857242.314987</v>
      </c>
      <c r="G3013" s="6">
        <v>49253643</v>
      </c>
      <c r="H3013" s="7">
        <f t="shared" si="93"/>
        <v>926.81179425276196</v>
      </c>
    </row>
    <row r="3014" spans="1:8" x14ac:dyDescent="0.4">
      <c r="A3014">
        <v>3009</v>
      </c>
      <c r="B3014" t="str">
        <f>VLOOKUP($C3014,regios!$B:$E,4,0)</f>
        <v>Low income</v>
      </c>
      <c r="C3014" t="s">
        <v>211</v>
      </c>
      <c r="D3014" t="s">
        <v>239</v>
      </c>
      <c r="E3014" t="b">
        <f t="shared" si="92"/>
        <v>1</v>
      </c>
      <c r="F3014" s="6">
        <v>28915786516.612331</v>
      </c>
      <c r="G3014" s="6">
        <v>35273570</v>
      </c>
      <c r="H3014" s="7">
        <f t="shared" si="93"/>
        <v>819.75786733841608</v>
      </c>
    </row>
    <row r="3015" spans="1:8" x14ac:dyDescent="0.4">
      <c r="A3015">
        <v>3010</v>
      </c>
      <c r="B3015" t="str">
        <f>VLOOKUP($C3015,regios!$B:$E,4,0)</f>
        <v>Lower middle income</v>
      </c>
      <c r="C3015" t="s">
        <v>212</v>
      </c>
      <c r="D3015" t="s">
        <v>239</v>
      </c>
      <c r="E3015" t="b">
        <f t="shared" ref="E3015:E3078" si="94">NOT(ISERROR(F3015))</f>
        <v>1</v>
      </c>
      <c r="F3015" s="6">
        <v>190498811460.0275</v>
      </c>
      <c r="G3015" s="6">
        <v>45489648</v>
      </c>
      <c r="H3015" s="7">
        <f t="shared" ref="H3015:H3078" si="95">F3015/G3015</f>
        <v>4187.7398448989425</v>
      </c>
    </row>
    <row r="3016" spans="1:8" x14ac:dyDescent="0.4">
      <c r="A3016">
        <v>3011</v>
      </c>
      <c r="B3016" t="str">
        <f>VLOOKUP($C3016,regios!$B:$E,4,0)</f>
        <v>High income</v>
      </c>
      <c r="C3016" t="s">
        <v>213</v>
      </c>
      <c r="D3016" t="s">
        <v>239</v>
      </c>
      <c r="E3016" t="b">
        <f t="shared" si="94"/>
        <v>1</v>
      </c>
      <c r="F3016" s="6">
        <v>61337621933.785667</v>
      </c>
      <c r="G3016" s="6">
        <v>3381180</v>
      </c>
      <c r="H3016" s="7">
        <f t="shared" si="95"/>
        <v>18140.892213305906</v>
      </c>
    </row>
    <row r="3017" spans="1:8" x14ac:dyDescent="0.4">
      <c r="A3017">
        <v>3012</v>
      </c>
      <c r="B3017" t="str">
        <f>VLOOKUP($C3017,regios!$B:$E,4,0)</f>
        <v>High income</v>
      </c>
      <c r="C3017" t="s">
        <v>214</v>
      </c>
      <c r="D3017" t="s">
        <v>239</v>
      </c>
      <c r="E3017" t="b">
        <f t="shared" si="94"/>
        <v>1</v>
      </c>
      <c r="F3017" s="6">
        <v>16843190993000</v>
      </c>
      <c r="G3017" s="6">
        <v>316059947</v>
      </c>
      <c r="H3017" s="7">
        <f t="shared" si="95"/>
        <v>53291.127689140565</v>
      </c>
    </row>
    <row r="3018" spans="1:8" x14ac:dyDescent="0.4">
      <c r="A3018">
        <v>3013</v>
      </c>
      <c r="B3018" t="str">
        <f>VLOOKUP($C3018,regios!$B:$E,4,0)</f>
        <v>Lower middle income</v>
      </c>
      <c r="C3018" t="s">
        <v>215</v>
      </c>
      <c r="D3018" t="s">
        <v>239</v>
      </c>
      <c r="E3018" t="b">
        <f t="shared" si="94"/>
        <v>1</v>
      </c>
      <c r="F3018" s="6">
        <v>73180037911.417328</v>
      </c>
      <c r="G3018" s="6">
        <v>30243200</v>
      </c>
      <c r="H3018" s="7">
        <f t="shared" si="95"/>
        <v>2419.7187437644602</v>
      </c>
    </row>
    <row r="3019" spans="1:8" x14ac:dyDescent="0.4">
      <c r="A3019">
        <v>3014</v>
      </c>
      <c r="B3019" t="str">
        <f>VLOOKUP($C3019,regios!$B:$E,4,0)</f>
        <v>Upper middle income</v>
      </c>
      <c r="C3019" t="s">
        <v>216</v>
      </c>
      <c r="D3019" t="s">
        <v>239</v>
      </c>
      <c r="E3019" t="b">
        <f t="shared" si="94"/>
        <v>1</v>
      </c>
      <c r="F3019" s="6">
        <v>764781259.25925922</v>
      </c>
      <c r="G3019" s="6">
        <v>107450</v>
      </c>
      <c r="H3019" s="7">
        <f t="shared" si="95"/>
        <v>7117.5547627664891</v>
      </c>
    </row>
    <row r="3020" spans="1:8" x14ac:dyDescent="0.4">
      <c r="A3020">
        <v>3015</v>
      </c>
      <c r="B3020" t="str">
        <f>VLOOKUP($C3020,regios!$B:$E,4,0)</f>
        <v>High income</v>
      </c>
      <c r="C3020" t="s">
        <v>217</v>
      </c>
      <c r="D3020" t="s">
        <v>239</v>
      </c>
      <c r="E3020" t="b">
        <f t="shared" si="94"/>
        <v>0</v>
      </c>
      <c r="F3020" s="6" t="e">
        <v>#N/A</v>
      </c>
      <c r="G3020" s="6">
        <v>28657</v>
      </c>
      <c r="H3020" s="7" t="e">
        <f t="shared" si="95"/>
        <v>#N/A</v>
      </c>
    </row>
    <row r="3021" spans="1:8" x14ac:dyDescent="0.4">
      <c r="A3021">
        <v>3016</v>
      </c>
      <c r="B3021" t="str">
        <f>VLOOKUP($C3021,regios!$B:$E,4,0)</f>
        <v>High income</v>
      </c>
      <c r="C3021" t="s">
        <v>218</v>
      </c>
      <c r="D3021" t="s">
        <v>239</v>
      </c>
      <c r="E3021" t="b">
        <f t="shared" si="94"/>
        <v>1</v>
      </c>
      <c r="F3021" s="6">
        <v>3738000000</v>
      </c>
      <c r="G3021" s="6">
        <v>108041</v>
      </c>
      <c r="H3021" s="7">
        <f t="shared" si="95"/>
        <v>34597.976694032819</v>
      </c>
    </row>
    <row r="3022" spans="1:8" x14ac:dyDescent="0.4">
      <c r="A3022">
        <v>3017</v>
      </c>
      <c r="B3022" t="str">
        <f>VLOOKUP($C3022,regios!$B:$E,4,0)</f>
        <v>Lower middle income</v>
      </c>
      <c r="C3022" t="s">
        <v>219</v>
      </c>
      <c r="D3022" t="s">
        <v>239</v>
      </c>
      <c r="E3022" t="b">
        <f t="shared" si="94"/>
        <v>1</v>
      </c>
      <c r="F3022" s="6">
        <v>213708811665.34039</v>
      </c>
      <c r="G3022" s="6">
        <v>90267739</v>
      </c>
      <c r="H3022" s="7">
        <f t="shared" si="95"/>
        <v>2367.4993306893439</v>
      </c>
    </row>
    <row r="3023" spans="1:8" x14ac:dyDescent="0.4">
      <c r="A3023">
        <v>3018</v>
      </c>
      <c r="B3023" t="str">
        <f>VLOOKUP($C3023,regios!$B:$E,4,0)</f>
        <v>Lower middle income</v>
      </c>
      <c r="C3023" t="s">
        <v>220</v>
      </c>
      <c r="D3023" t="s">
        <v>239</v>
      </c>
      <c r="E3023" t="b">
        <f t="shared" si="94"/>
        <v>1</v>
      </c>
      <c r="F3023" s="6">
        <v>758304466.24533939</v>
      </c>
      <c r="G3023" s="6">
        <v>263534</v>
      </c>
      <c r="H3023" s="7">
        <f t="shared" si="95"/>
        <v>2877.4445280128539</v>
      </c>
    </row>
    <row r="3024" spans="1:8" x14ac:dyDescent="0.4">
      <c r="A3024">
        <v>3019</v>
      </c>
      <c r="B3024" t="str">
        <f>VLOOKUP($C3024,regios!$B:$E,4,0)</f>
        <v>Lower middle income</v>
      </c>
      <c r="C3024" t="s">
        <v>221</v>
      </c>
      <c r="D3024" t="s">
        <v>239</v>
      </c>
      <c r="E3024" t="b">
        <f t="shared" si="94"/>
        <v>1</v>
      </c>
      <c r="F3024" s="6">
        <v>797736334.28130519</v>
      </c>
      <c r="G3024" s="6">
        <v>199939</v>
      </c>
      <c r="H3024" s="7">
        <f t="shared" si="95"/>
        <v>3989.8985904766214</v>
      </c>
    </row>
    <row r="3025" spans="1:8" x14ac:dyDescent="0.4">
      <c r="A3025">
        <v>3020</v>
      </c>
      <c r="B3025" t="str">
        <f>VLOOKUP($C3025,regios!$B:$E,4,0)</f>
        <v>Upper middle income</v>
      </c>
      <c r="C3025" t="s">
        <v>222</v>
      </c>
      <c r="D3025" t="s">
        <v>239</v>
      </c>
      <c r="E3025" t="b">
        <f t="shared" si="94"/>
        <v>1</v>
      </c>
      <c r="F3025" s="6">
        <v>6735328609.6594048</v>
      </c>
      <c r="G3025" s="6">
        <v>1818117</v>
      </c>
      <c r="H3025" s="7">
        <f t="shared" si="95"/>
        <v>3704.5628029765985</v>
      </c>
    </row>
    <row r="3026" spans="1:8" x14ac:dyDescent="0.4">
      <c r="A3026">
        <v>3021</v>
      </c>
      <c r="B3026" t="str">
        <f>VLOOKUP($C3026,regios!$B:$E,4,0)</f>
        <v>Low income</v>
      </c>
      <c r="C3026" t="s">
        <v>223</v>
      </c>
      <c r="D3026" t="s">
        <v>239</v>
      </c>
      <c r="E3026" t="b">
        <f t="shared" si="94"/>
        <v>1</v>
      </c>
      <c r="F3026" s="6">
        <v>40415233436.081581</v>
      </c>
      <c r="G3026" s="6">
        <v>26984002</v>
      </c>
      <c r="H3026" s="7">
        <f t="shared" si="95"/>
        <v>1497.7479410237806</v>
      </c>
    </row>
    <row r="3027" spans="1:8" x14ac:dyDescent="0.4">
      <c r="A3027">
        <v>3022</v>
      </c>
      <c r="B3027" t="str">
        <f>VLOOKUP($C3027,regios!$B:$E,4,0)</f>
        <v>Upper middle income</v>
      </c>
      <c r="C3027" t="s">
        <v>224</v>
      </c>
      <c r="D3027" t="s">
        <v>239</v>
      </c>
      <c r="E3027" t="b">
        <f t="shared" si="94"/>
        <v>1</v>
      </c>
      <c r="F3027" s="6">
        <v>400886013595.57318</v>
      </c>
      <c r="G3027" s="6">
        <v>53873616</v>
      </c>
      <c r="H3027" s="7">
        <f t="shared" si="95"/>
        <v>7441.2308539967535</v>
      </c>
    </row>
    <row r="3028" spans="1:8" x14ac:dyDescent="0.4">
      <c r="A3028">
        <v>3023</v>
      </c>
      <c r="B3028" t="str">
        <f>VLOOKUP($C3028,regios!$B:$E,4,0)</f>
        <v>Lower middle income</v>
      </c>
      <c r="C3028" t="s">
        <v>225</v>
      </c>
      <c r="D3028" t="s">
        <v>239</v>
      </c>
      <c r="E3028" t="b">
        <f t="shared" si="94"/>
        <v>1</v>
      </c>
      <c r="F3028" s="6">
        <v>28037239462.714218</v>
      </c>
      <c r="G3028" s="6">
        <v>15234976</v>
      </c>
      <c r="H3028" s="7">
        <f t="shared" si="95"/>
        <v>1840.320553357893</v>
      </c>
    </row>
    <row r="3029" spans="1:8" x14ac:dyDescent="0.4">
      <c r="A3029">
        <v>3024</v>
      </c>
      <c r="B3029" t="str">
        <f>VLOOKUP($C3029,regios!$B:$E,4,0)</f>
        <v>Lower middle income</v>
      </c>
      <c r="C3029" t="s">
        <v>226</v>
      </c>
      <c r="D3029" t="s">
        <v>239</v>
      </c>
      <c r="E3029" t="b">
        <f t="shared" si="94"/>
        <v>1</v>
      </c>
      <c r="F3029" s="6">
        <v>19091020000</v>
      </c>
      <c r="G3029" s="6">
        <v>13555422</v>
      </c>
      <c r="H3029" s="7">
        <f t="shared" si="95"/>
        <v>1408.3678103123607</v>
      </c>
    </row>
    <row r="3030" spans="1:8" x14ac:dyDescent="0.4">
      <c r="A3030">
        <v>3025</v>
      </c>
      <c r="B3030" t="str">
        <f>VLOOKUP($C3030,regios!$B:$E,4,0)</f>
        <v>High income</v>
      </c>
      <c r="C3030" t="s">
        <v>10</v>
      </c>
      <c r="D3030" t="s">
        <v>240</v>
      </c>
      <c r="E3030" t="b">
        <f t="shared" si="94"/>
        <v>1</v>
      </c>
      <c r="F3030" s="6">
        <v>2790849720.6703911</v>
      </c>
      <c r="G3030" s="6">
        <v>103594</v>
      </c>
      <c r="H3030" s="7">
        <f t="shared" si="95"/>
        <v>26940.264114431251</v>
      </c>
    </row>
    <row r="3031" spans="1:8" x14ac:dyDescent="0.4">
      <c r="A3031">
        <v>3026</v>
      </c>
      <c r="B3031" t="str">
        <f>VLOOKUP($C3031,regios!$B:$E,4,0)</f>
        <v>Low income</v>
      </c>
      <c r="C3031" t="s">
        <v>12</v>
      </c>
      <c r="D3031" t="s">
        <v>240</v>
      </c>
      <c r="E3031" t="b">
        <f t="shared" si="94"/>
        <v>1</v>
      </c>
      <c r="F3031" s="6">
        <v>20497128600.33633</v>
      </c>
      <c r="G3031" s="6">
        <v>32716210</v>
      </c>
      <c r="H3031" s="7">
        <f t="shared" si="95"/>
        <v>626.51293045057264</v>
      </c>
    </row>
    <row r="3032" spans="1:8" x14ac:dyDescent="0.4">
      <c r="A3032">
        <v>3027</v>
      </c>
      <c r="B3032" t="str">
        <f>VLOOKUP($C3032,regios!$B:$E,4,0)</f>
        <v>Lower middle income</v>
      </c>
      <c r="C3032" t="s">
        <v>13</v>
      </c>
      <c r="D3032" t="s">
        <v>240</v>
      </c>
      <c r="E3032" t="b">
        <f t="shared" si="94"/>
        <v>1</v>
      </c>
      <c r="F3032" s="6">
        <v>135966802156.5423</v>
      </c>
      <c r="G3032" s="6">
        <v>27128337</v>
      </c>
      <c r="H3032" s="7">
        <f t="shared" si="95"/>
        <v>5011.9844115967117</v>
      </c>
    </row>
    <row r="3033" spans="1:8" x14ac:dyDescent="0.4">
      <c r="A3033">
        <v>3028</v>
      </c>
      <c r="B3033" t="str">
        <f>VLOOKUP($C3033,regios!$B:$E,4,0)</f>
        <v>Upper middle income</v>
      </c>
      <c r="C3033" t="s">
        <v>14</v>
      </c>
      <c r="D3033" t="s">
        <v>240</v>
      </c>
      <c r="E3033" t="b">
        <f t="shared" si="94"/>
        <v>1</v>
      </c>
      <c r="F3033" s="6">
        <v>13228147516.1168</v>
      </c>
      <c r="G3033" s="6">
        <v>2889104</v>
      </c>
      <c r="H3033" s="7">
        <f t="shared" si="95"/>
        <v>4578.6332081215496</v>
      </c>
    </row>
    <row r="3034" spans="1:8" x14ac:dyDescent="0.4">
      <c r="A3034">
        <v>3029</v>
      </c>
      <c r="B3034" t="str">
        <f>VLOOKUP($C3034,regios!$B:$E,4,0)</f>
        <v>High income</v>
      </c>
      <c r="C3034" t="s">
        <v>15</v>
      </c>
      <c r="D3034" t="s">
        <v>240</v>
      </c>
      <c r="E3034" t="b">
        <f t="shared" si="94"/>
        <v>1</v>
      </c>
      <c r="F3034" s="6">
        <v>3271686452.4768581</v>
      </c>
      <c r="G3034" s="6">
        <v>71621</v>
      </c>
      <c r="H3034" s="7">
        <f t="shared" si="95"/>
        <v>45680.54694121638</v>
      </c>
    </row>
    <row r="3035" spans="1:8" x14ac:dyDescent="0.4">
      <c r="A3035">
        <v>3030</v>
      </c>
      <c r="B3035" t="str">
        <f>VLOOKUP($C3035,regios!$B:$E,4,0)</f>
        <v>High income</v>
      </c>
      <c r="C3035" t="s">
        <v>16</v>
      </c>
      <c r="D3035" t="s">
        <v>240</v>
      </c>
      <c r="E3035" t="b">
        <f t="shared" si="94"/>
        <v>1</v>
      </c>
      <c r="F3035" s="6">
        <v>414105366758.91089</v>
      </c>
      <c r="G3035" s="6">
        <v>8835951</v>
      </c>
      <c r="H3035" s="7">
        <f t="shared" si="95"/>
        <v>46865.964598367609</v>
      </c>
    </row>
    <row r="3036" spans="1:8" x14ac:dyDescent="0.4">
      <c r="A3036">
        <v>3031</v>
      </c>
      <c r="B3036" t="str">
        <f>VLOOKUP($C3036,regios!$B:$E,4,0)</f>
        <v>Upper middle income</v>
      </c>
      <c r="C3036" t="s">
        <v>17</v>
      </c>
      <c r="D3036" t="s">
        <v>240</v>
      </c>
      <c r="E3036" t="b">
        <f t="shared" si="94"/>
        <v>1</v>
      </c>
      <c r="F3036" s="6">
        <v>526319673731.63818</v>
      </c>
      <c r="G3036" s="6">
        <v>42669500</v>
      </c>
      <c r="H3036" s="7">
        <f t="shared" si="95"/>
        <v>12334.798245389287</v>
      </c>
    </row>
    <row r="3037" spans="1:8" x14ac:dyDescent="0.4">
      <c r="A3037">
        <v>3032</v>
      </c>
      <c r="B3037" t="str">
        <f>VLOOKUP($C3037,regios!$B:$E,4,0)</f>
        <v>Upper middle income</v>
      </c>
      <c r="C3037" t="s">
        <v>18</v>
      </c>
      <c r="D3037" t="s">
        <v>240</v>
      </c>
      <c r="E3037" t="b">
        <f t="shared" si="94"/>
        <v>1</v>
      </c>
      <c r="F3037" s="6">
        <v>11609513246.795771</v>
      </c>
      <c r="G3037" s="6">
        <v>2889930</v>
      </c>
      <c r="H3037" s="7">
        <f t="shared" si="95"/>
        <v>4017.2299144947356</v>
      </c>
    </row>
    <row r="3038" spans="1:8" x14ac:dyDescent="0.4">
      <c r="A3038">
        <v>3033</v>
      </c>
      <c r="B3038" t="str">
        <f>VLOOKUP($C3038,regios!$B:$E,4,0)</f>
        <v>High income</v>
      </c>
      <c r="C3038" t="s">
        <v>19</v>
      </c>
      <c r="D3038" t="s">
        <v>240</v>
      </c>
      <c r="E3038" t="b">
        <f t="shared" si="94"/>
        <v>1</v>
      </c>
      <c r="F3038" s="6">
        <v>643000000</v>
      </c>
      <c r="G3038" s="6">
        <v>52216.999999999993</v>
      </c>
      <c r="H3038" s="7">
        <f t="shared" si="95"/>
        <v>12313.997357182529</v>
      </c>
    </row>
    <row r="3039" spans="1:8" x14ac:dyDescent="0.4">
      <c r="A3039">
        <v>3034</v>
      </c>
      <c r="B3039" t="str">
        <f>VLOOKUP($C3039,regios!$B:$E,4,0)</f>
        <v>High income</v>
      </c>
      <c r="C3039" t="s">
        <v>20</v>
      </c>
      <c r="D3039" t="s">
        <v>240</v>
      </c>
      <c r="E3039" t="b">
        <f t="shared" si="94"/>
        <v>1</v>
      </c>
      <c r="F3039" s="6">
        <v>1378829629.6296301</v>
      </c>
      <c r="G3039" s="6">
        <v>89236</v>
      </c>
      <c r="H3039" s="7">
        <f t="shared" si="95"/>
        <v>15451.495244403941</v>
      </c>
    </row>
    <row r="3040" spans="1:8" x14ac:dyDescent="0.4">
      <c r="A3040">
        <v>3035</v>
      </c>
      <c r="B3040" t="str">
        <f>VLOOKUP($C3040,regios!$B:$E,4,0)</f>
        <v>High income</v>
      </c>
      <c r="C3040" t="s">
        <v>21</v>
      </c>
      <c r="D3040" t="s">
        <v>240</v>
      </c>
      <c r="E3040" t="b">
        <f t="shared" si="94"/>
        <v>1</v>
      </c>
      <c r="F3040" s="6">
        <v>1468597690006.2151</v>
      </c>
      <c r="G3040" s="6">
        <v>23475686</v>
      </c>
      <c r="H3040" s="7">
        <f t="shared" si="95"/>
        <v>62558.243878633199</v>
      </c>
    </row>
    <row r="3041" spans="1:8" x14ac:dyDescent="0.4">
      <c r="A3041">
        <v>3036</v>
      </c>
      <c r="B3041" t="str">
        <f>VLOOKUP($C3041,regios!$B:$E,4,0)</f>
        <v>High income</v>
      </c>
      <c r="C3041" t="s">
        <v>22</v>
      </c>
      <c r="D3041" t="s">
        <v>240</v>
      </c>
      <c r="E3041" t="b">
        <f t="shared" si="94"/>
        <v>1</v>
      </c>
      <c r="F3041" s="6">
        <v>442584815286.03381</v>
      </c>
      <c r="G3041" s="6">
        <v>8546356</v>
      </c>
      <c r="H3041" s="7">
        <f t="shared" si="95"/>
        <v>51786.377174790498</v>
      </c>
    </row>
    <row r="3042" spans="1:8" x14ac:dyDescent="0.4">
      <c r="A3042">
        <v>3037</v>
      </c>
      <c r="B3042" t="str">
        <f>VLOOKUP($C3042,regios!$B:$E,4,0)</f>
        <v>Upper middle income</v>
      </c>
      <c r="C3042" t="s">
        <v>23</v>
      </c>
      <c r="D3042" t="s">
        <v>240</v>
      </c>
      <c r="E3042" t="b">
        <f t="shared" si="94"/>
        <v>1</v>
      </c>
      <c r="F3042" s="6">
        <v>75239785452.102188</v>
      </c>
      <c r="G3042" s="6">
        <v>9535079</v>
      </c>
      <c r="H3042" s="7">
        <f t="shared" si="95"/>
        <v>7890.8402806208724</v>
      </c>
    </row>
    <row r="3043" spans="1:8" x14ac:dyDescent="0.4">
      <c r="A3043">
        <v>3038</v>
      </c>
      <c r="B3043" t="str">
        <f>VLOOKUP($C3043,regios!$B:$E,4,0)</f>
        <v>Low income</v>
      </c>
      <c r="C3043" t="s">
        <v>24</v>
      </c>
      <c r="D3043" t="s">
        <v>240</v>
      </c>
      <c r="E3043" t="b">
        <f t="shared" si="94"/>
        <v>1</v>
      </c>
      <c r="F3043" s="6">
        <v>2705783329.8048339</v>
      </c>
      <c r="G3043" s="6">
        <v>10494913</v>
      </c>
      <c r="H3043" s="7">
        <f t="shared" si="95"/>
        <v>257.81855741013135</v>
      </c>
    </row>
    <row r="3044" spans="1:8" x14ac:dyDescent="0.4">
      <c r="A3044">
        <v>3039</v>
      </c>
      <c r="B3044" t="str">
        <f>VLOOKUP($C3044,regios!$B:$E,4,0)</f>
        <v>High income</v>
      </c>
      <c r="C3044" t="s">
        <v>25</v>
      </c>
      <c r="D3044" t="s">
        <v>240</v>
      </c>
      <c r="E3044" t="b">
        <f t="shared" si="94"/>
        <v>1</v>
      </c>
      <c r="F3044" s="6">
        <v>535390200131.0177</v>
      </c>
      <c r="G3044" s="6">
        <v>11209057</v>
      </c>
      <c r="H3044" s="7">
        <f t="shared" si="95"/>
        <v>47764.071512083283</v>
      </c>
    </row>
    <row r="3045" spans="1:8" x14ac:dyDescent="0.4">
      <c r="A3045">
        <v>3040</v>
      </c>
      <c r="B3045" t="str">
        <f>VLOOKUP($C3045,regios!$B:$E,4,0)</f>
        <v>Lower middle income</v>
      </c>
      <c r="C3045" t="s">
        <v>26</v>
      </c>
      <c r="D3045" t="s">
        <v>240</v>
      </c>
      <c r="E3045" t="b">
        <f t="shared" si="94"/>
        <v>1</v>
      </c>
      <c r="F3045" s="6">
        <v>13284527846.90811</v>
      </c>
      <c r="G3045" s="6">
        <v>10614844</v>
      </c>
      <c r="H3045" s="7">
        <f t="shared" si="95"/>
        <v>1251.5047651108307</v>
      </c>
    </row>
    <row r="3046" spans="1:8" x14ac:dyDescent="0.4">
      <c r="A3046">
        <v>3041</v>
      </c>
      <c r="B3046" t="str">
        <f>VLOOKUP($C3046,regios!$B:$E,4,0)</f>
        <v>Low income</v>
      </c>
      <c r="C3046" t="s">
        <v>27</v>
      </c>
      <c r="D3046" t="s">
        <v>240</v>
      </c>
      <c r="E3046" t="b">
        <f t="shared" si="94"/>
        <v>1</v>
      </c>
      <c r="F3046" s="6">
        <v>13943016076.74361</v>
      </c>
      <c r="G3046" s="6">
        <v>18169842</v>
      </c>
      <c r="H3046" s="7">
        <f t="shared" si="95"/>
        <v>767.37134405151187</v>
      </c>
    </row>
    <row r="3047" spans="1:8" x14ac:dyDescent="0.4">
      <c r="A3047">
        <v>3042</v>
      </c>
      <c r="B3047" t="str">
        <f>VLOOKUP($C3047,regios!$B:$E,4,0)</f>
        <v>Lower middle income</v>
      </c>
      <c r="C3047" t="s">
        <v>28</v>
      </c>
      <c r="D3047" t="s">
        <v>240</v>
      </c>
      <c r="E3047" t="b">
        <f t="shared" si="94"/>
        <v>1</v>
      </c>
      <c r="F3047" s="6">
        <v>172885432686.94449</v>
      </c>
      <c r="G3047" s="6">
        <v>155961299</v>
      </c>
      <c r="H3047" s="7">
        <f t="shared" si="95"/>
        <v>1108.5149572070727</v>
      </c>
    </row>
    <row r="3048" spans="1:8" x14ac:dyDescent="0.4">
      <c r="A3048">
        <v>3043</v>
      </c>
      <c r="B3048" t="str">
        <f>VLOOKUP($C3048,regios!$B:$E,4,0)</f>
        <v>Upper middle income</v>
      </c>
      <c r="C3048" t="s">
        <v>29</v>
      </c>
      <c r="D3048" t="s">
        <v>240</v>
      </c>
      <c r="E3048" t="b">
        <f t="shared" si="94"/>
        <v>1</v>
      </c>
      <c r="F3048" s="6">
        <v>57157782909.93071</v>
      </c>
      <c r="G3048" s="6">
        <v>7223937.9999999991</v>
      </c>
      <c r="H3048" s="7">
        <f t="shared" si="95"/>
        <v>7912.2748437113823</v>
      </c>
    </row>
    <row r="3049" spans="1:8" x14ac:dyDescent="0.4">
      <c r="A3049">
        <v>3044</v>
      </c>
      <c r="B3049" t="str">
        <f>VLOOKUP($C3049,regios!$B:$E,4,0)</f>
        <v>High income</v>
      </c>
      <c r="C3049" t="s">
        <v>30</v>
      </c>
      <c r="D3049" t="s">
        <v>240</v>
      </c>
      <c r="E3049" t="b">
        <f t="shared" si="94"/>
        <v>1</v>
      </c>
      <c r="F3049" s="6">
        <v>33387712765.957451</v>
      </c>
      <c r="G3049" s="6">
        <v>1311134</v>
      </c>
      <c r="H3049" s="7">
        <f t="shared" si="95"/>
        <v>25464.760097714992</v>
      </c>
    </row>
    <row r="3050" spans="1:8" x14ac:dyDescent="0.4">
      <c r="A3050">
        <v>3045</v>
      </c>
      <c r="B3050" t="str">
        <f>VLOOKUP($C3050,regios!$B:$E,4,0)</f>
        <v>High income</v>
      </c>
      <c r="C3050" t="s">
        <v>31</v>
      </c>
      <c r="D3050" t="s">
        <v>240</v>
      </c>
      <c r="E3050" t="b">
        <f t="shared" si="94"/>
        <v>1</v>
      </c>
      <c r="F3050" s="6">
        <v>10974800000</v>
      </c>
      <c r="G3050" s="6">
        <v>389131</v>
      </c>
      <c r="H3050" s="7">
        <f t="shared" si="95"/>
        <v>28203.355682276662</v>
      </c>
    </row>
    <row r="3051" spans="1:8" x14ac:dyDescent="0.4">
      <c r="A3051">
        <v>3046</v>
      </c>
      <c r="B3051" t="str">
        <f>VLOOKUP($C3051,regios!$B:$E,4,0)</f>
        <v>Upper middle income</v>
      </c>
      <c r="C3051" t="s">
        <v>32</v>
      </c>
      <c r="D3051" t="s">
        <v>240</v>
      </c>
      <c r="E3051" t="b">
        <f t="shared" si="94"/>
        <v>1</v>
      </c>
      <c r="F3051" s="6">
        <v>18558733564.4692</v>
      </c>
      <c r="G3051" s="6">
        <v>3571068</v>
      </c>
      <c r="H3051" s="7">
        <f t="shared" si="95"/>
        <v>5196.9700841510721</v>
      </c>
    </row>
    <row r="3052" spans="1:8" x14ac:dyDescent="0.4">
      <c r="A3052">
        <v>3047</v>
      </c>
      <c r="B3052" t="str">
        <f>VLOOKUP($C3052,regios!$B:$E,4,0)</f>
        <v>Upper middle income</v>
      </c>
      <c r="C3052" t="s">
        <v>33</v>
      </c>
      <c r="D3052" t="s">
        <v>240</v>
      </c>
      <c r="E3052" t="b">
        <f t="shared" si="94"/>
        <v>1</v>
      </c>
      <c r="F3052" s="6">
        <v>78812805039.074341</v>
      </c>
      <c r="G3052" s="6">
        <v>9448515</v>
      </c>
      <c r="H3052" s="7">
        <f t="shared" si="95"/>
        <v>8341.2901433796051</v>
      </c>
    </row>
    <row r="3053" spans="1:8" x14ac:dyDescent="0.4">
      <c r="A3053">
        <v>3048</v>
      </c>
      <c r="B3053" t="str">
        <f>VLOOKUP($C3053,regios!$B:$E,4,0)</f>
        <v>Upper middle income</v>
      </c>
      <c r="C3053" t="s">
        <v>34</v>
      </c>
      <c r="D3053" t="s">
        <v>240</v>
      </c>
      <c r="E3053" t="b">
        <f t="shared" si="94"/>
        <v>1</v>
      </c>
      <c r="F3053" s="6">
        <v>2125125606.25723</v>
      </c>
      <c r="G3053" s="6">
        <v>352335</v>
      </c>
      <c r="H3053" s="7">
        <f t="shared" si="95"/>
        <v>6031.5484021094417</v>
      </c>
    </row>
    <row r="3054" spans="1:8" x14ac:dyDescent="0.4">
      <c r="A3054">
        <v>3049</v>
      </c>
      <c r="B3054" t="str">
        <f>VLOOKUP($C3054,regios!$B:$E,4,0)</f>
        <v>High income</v>
      </c>
      <c r="C3054" t="s">
        <v>35</v>
      </c>
      <c r="D3054" t="s">
        <v>240</v>
      </c>
      <c r="E3054" t="b">
        <f t="shared" si="94"/>
        <v>1</v>
      </c>
      <c r="F3054" s="6">
        <v>6413988000</v>
      </c>
      <c r="G3054" s="6">
        <v>65138.000000000007</v>
      </c>
      <c r="H3054" s="7">
        <f t="shared" si="95"/>
        <v>98467.683993981991</v>
      </c>
    </row>
    <row r="3055" spans="1:8" x14ac:dyDescent="0.4">
      <c r="A3055">
        <v>3050</v>
      </c>
      <c r="B3055" t="str">
        <f>VLOOKUP($C3055,regios!$B:$E,4,0)</f>
        <v>Lower middle income</v>
      </c>
      <c r="C3055" t="s">
        <v>36</v>
      </c>
      <c r="D3055" t="s">
        <v>240</v>
      </c>
      <c r="E3055" t="b">
        <f t="shared" si="94"/>
        <v>1</v>
      </c>
      <c r="F3055" s="6">
        <v>32996188017.366138</v>
      </c>
      <c r="G3055" s="6">
        <v>10916987</v>
      </c>
      <c r="H3055" s="7">
        <f t="shared" si="95"/>
        <v>3022.4628844356175</v>
      </c>
    </row>
    <row r="3056" spans="1:8" x14ac:dyDescent="0.4">
      <c r="A3056">
        <v>3051</v>
      </c>
      <c r="B3056" t="str">
        <f>VLOOKUP($C3056,regios!$B:$E,4,0)</f>
        <v>Upper middle income</v>
      </c>
      <c r="C3056" t="s">
        <v>37</v>
      </c>
      <c r="D3056" t="s">
        <v>240</v>
      </c>
      <c r="E3056" t="b">
        <f t="shared" si="94"/>
        <v>1</v>
      </c>
      <c r="F3056" s="6">
        <v>2456043727198.854</v>
      </c>
      <c r="G3056" s="6">
        <v>203459650</v>
      </c>
      <c r="H3056" s="7">
        <f t="shared" si="95"/>
        <v>12071.404463729561</v>
      </c>
    </row>
    <row r="3057" spans="1:8" x14ac:dyDescent="0.4">
      <c r="A3057">
        <v>3052</v>
      </c>
      <c r="B3057" t="str">
        <f>VLOOKUP($C3057,regios!$B:$E,4,0)</f>
        <v>High income</v>
      </c>
      <c r="C3057" t="s">
        <v>38</v>
      </c>
      <c r="D3057" t="s">
        <v>240</v>
      </c>
      <c r="E3057" t="b">
        <f t="shared" si="94"/>
        <v>1</v>
      </c>
      <c r="F3057" s="6">
        <v>4707600000</v>
      </c>
      <c r="G3057" s="6">
        <v>277493</v>
      </c>
      <c r="H3057" s="7">
        <f t="shared" si="95"/>
        <v>16964.752264021074</v>
      </c>
    </row>
    <row r="3058" spans="1:8" x14ac:dyDescent="0.4">
      <c r="A3058">
        <v>3053</v>
      </c>
      <c r="B3058" t="str">
        <f>VLOOKUP($C3058,regios!$B:$E,4,0)</f>
        <v>High income</v>
      </c>
      <c r="C3058" t="s">
        <v>39</v>
      </c>
      <c r="D3058" t="s">
        <v>240</v>
      </c>
      <c r="E3058" t="b">
        <f t="shared" si="94"/>
        <v>1</v>
      </c>
      <c r="F3058" s="6">
        <v>17097802752.872841</v>
      </c>
      <c r="G3058" s="6">
        <v>416656</v>
      </c>
      <c r="H3058" s="7">
        <f t="shared" si="95"/>
        <v>41035.777122789164</v>
      </c>
    </row>
    <row r="3059" spans="1:8" x14ac:dyDescent="0.4">
      <c r="A3059">
        <v>3054</v>
      </c>
      <c r="B3059" t="str">
        <f>VLOOKUP($C3059,regios!$B:$E,4,0)</f>
        <v>Lower middle income</v>
      </c>
      <c r="C3059" t="s">
        <v>40</v>
      </c>
      <c r="D3059" t="s">
        <v>240</v>
      </c>
      <c r="E3059" t="b">
        <f t="shared" si="94"/>
        <v>1</v>
      </c>
      <c r="F3059" s="6">
        <v>1907090375.977761</v>
      </c>
      <c r="G3059" s="6">
        <v>736357</v>
      </c>
      <c r="H3059" s="7">
        <f t="shared" si="95"/>
        <v>2589.8991602955643</v>
      </c>
    </row>
    <row r="3060" spans="1:8" x14ac:dyDescent="0.4">
      <c r="A3060">
        <v>3055</v>
      </c>
      <c r="B3060" t="str">
        <f>VLOOKUP($C3060,regios!$B:$E,4,0)</f>
        <v>Upper middle income</v>
      </c>
      <c r="C3060" t="s">
        <v>41</v>
      </c>
      <c r="D3060" t="s">
        <v>240</v>
      </c>
      <c r="E3060" t="b">
        <f t="shared" si="94"/>
        <v>1</v>
      </c>
      <c r="F3060" s="6">
        <v>15470088500.74136</v>
      </c>
      <c r="G3060" s="6">
        <v>2260376</v>
      </c>
      <c r="H3060" s="7">
        <f t="shared" si="95"/>
        <v>6844.0332496634892</v>
      </c>
    </row>
    <row r="3061" spans="1:8" x14ac:dyDescent="0.4">
      <c r="A3061">
        <v>3056</v>
      </c>
      <c r="B3061" t="str">
        <f>VLOOKUP($C3061,regios!$B:$E,4,0)</f>
        <v>Low income</v>
      </c>
      <c r="C3061" t="s">
        <v>42</v>
      </c>
      <c r="D3061" t="s">
        <v>240</v>
      </c>
      <c r="E3061" t="b">
        <f t="shared" si="94"/>
        <v>1</v>
      </c>
      <c r="F3061" s="6">
        <v>1894813389.4032519</v>
      </c>
      <c r="G3061" s="6">
        <v>4798734</v>
      </c>
      <c r="H3061" s="7">
        <f t="shared" si="95"/>
        <v>394.856932975083</v>
      </c>
    </row>
    <row r="3062" spans="1:8" x14ac:dyDescent="0.4">
      <c r="A3062">
        <v>3057</v>
      </c>
      <c r="B3062" t="str">
        <f>VLOOKUP($C3062,regios!$B:$E,4,0)</f>
        <v>High income</v>
      </c>
      <c r="C3062" t="s">
        <v>43</v>
      </c>
      <c r="D3062" t="s">
        <v>240</v>
      </c>
      <c r="E3062" t="b">
        <f t="shared" si="94"/>
        <v>1</v>
      </c>
      <c r="F3062" s="6">
        <v>1805749878439.9409</v>
      </c>
      <c r="G3062" s="6">
        <v>35437435</v>
      </c>
      <c r="H3062" s="7">
        <f t="shared" si="95"/>
        <v>50955.998323240405</v>
      </c>
    </row>
    <row r="3063" spans="1:8" x14ac:dyDescent="0.4">
      <c r="A3063">
        <v>3058</v>
      </c>
      <c r="B3063" t="str">
        <f>VLOOKUP($C3063,regios!$B:$E,4,0)</f>
        <v>High income</v>
      </c>
      <c r="C3063" t="s">
        <v>44</v>
      </c>
      <c r="D3063" t="s">
        <v>240</v>
      </c>
      <c r="E3063" t="b">
        <f t="shared" si="94"/>
        <v>1</v>
      </c>
      <c r="F3063" s="6">
        <v>726537808338.00049</v>
      </c>
      <c r="G3063" s="6">
        <v>8188649</v>
      </c>
      <c r="H3063" s="7">
        <f t="shared" si="95"/>
        <v>88724.99094026383</v>
      </c>
    </row>
    <row r="3064" spans="1:8" x14ac:dyDescent="0.4">
      <c r="A3064">
        <v>3059</v>
      </c>
      <c r="B3064" t="str">
        <f>VLOOKUP($C3064,regios!$B:$E,4,0)</f>
        <v>High income</v>
      </c>
      <c r="C3064" t="s">
        <v>45</v>
      </c>
      <c r="D3064" t="s">
        <v>240</v>
      </c>
      <c r="E3064" t="b">
        <f t="shared" si="94"/>
        <v>0</v>
      </c>
      <c r="F3064" s="6" t="e">
        <v>#N/A</v>
      </c>
      <c r="G3064" s="6">
        <v>160912</v>
      </c>
      <c r="H3064" s="7" t="e">
        <f t="shared" si="95"/>
        <v>#N/A</v>
      </c>
    </row>
    <row r="3065" spans="1:8" x14ac:dyDescent="0.4">
      <c r="A3065">
        <v>3060</v>
      </c>
      <c r="B3065" t="str">
        <f>VLOOKUP($C3065,regios!$B:$E,4,0)</f>
        <v>High income</v>
      </c>
      <c r="C3065" t="s">
        <v>46</v>
      </c>
      <c r="D3065" t="s">
        <v>240</v>
      </c>
      <c r="E3065" t="b">
        <f t="shared" si="94"/>
        <v>1</v>
      </c>
      <c r="F3065" s="6">
        <v>259560978407.09521</v>
      </c>
      <c r="G3065" s="6">
        <v>17687108</v>
      </c>
      <c r="H3065" s="7">
        <f t="shared" si="95"/>
        <v>14675.150873002824</v>
      </c>
    </row>
    <row r="3066" spans="1:8" x14ac:dyDescent="0.4">
      <c r="A3066">
        <v>3061</v>
      </c>
      <c r="B3066" t="str">
        <f>VLOOKUP($C3066,regios!$B:$E,4,0)</f>
        <v>Upper middle income</v>
      </c>
      <c r="C3066" t="s">
        <v>47</v>
      </c>
      <c r="D3066" t="s">
        <v>240</v>
      </c>
      <c r="E3066" t="b">
        <f t="shared" si="94"/>
        <v>1</v>
      </c>
      <c r="F3066" s="6">
        <v>10475624944290.119</v>
      </c>
      <c r="G3066" s="6">
        <v>1371860000</v>
      </c>
      <c r="H3066" s="7">
        <f t="shared" si="95"/>
        <v>7636.0743401587033</v>
      </c>
    </row>
    <row r="3067" spans="1:8" x14ac:dyDescent="0.4">
      <c r="A3067">
        <v>3062</v>
      </c>
      <c r="B3067" t="str">
        <f>VLOOKUP($C3067,regios!$B:$E,4,0)</f>
        <v>Lower middle income</v>
      </c>
      <c r="C3067" t="s">
        <v>48</v>
      </c>
      <c r="D3067" t="s">
        <v>240</v>
      </c>
      <c r="E3067" t="b">
        <f t="shared" si="94"/>
        <v>1</v>
      </c>
      <c r="F3067" s="6">
        <v>48843005625.579597</v>
      </c>
      <c r="G3067" s="6">
        <v>22995555</v>
      </c>
      <c r="H3067" s="7">
        <f t="shared" si="95"/>
        <v>2124.0194300846229</v>
      </c>
    </row>
    <row r="3068" spans="1:8" x14ac:dyDescent="0.4">
      <c r="A3068">
        <v>3063</v>
      </c>
      <c r="B3068" t="str">
        <f>VLOOKUP($C3068,regios!$B:$E,4,0)</f>
        <v>Lower middle income</v>
      </c>
      <c r="C3068" t="s">
        <v>49</v>
      </c>
      <c r="D3068" t="s">
        <v>240</v>
      </c>
      <c r="E3068" t="b">
        <f t="shared" si="94"/>
        <v>1</v>
      </c>
      <c r="F3068" s="6">
        <v>36386544706.080612</v>
      </c>
      <c r="G3068" s="6">
        <v>22299585</v>
      </c>
      <c r="H3068" s="7">
        <f t="shared" si="95"/>
        <v>1631.7139850845033</v>
      </c>
    </row>
    <row r="3069" spans="1:8" x14ac:dyDescent="0.4">
      <c r="A3069">
        <v>3064</v>
      </c>
      <c r="B3069" t="str">
        <f>VLOOKUP($C3069,regios!$B:$E,4,0)</f>
        <v>Low income</v>
      </c>
      <c r="C3069" t="s">
        <v>50</v>
      </c>
      <c r="D3069" t="s">
        <v>240</v>
      </c>
      <c r="E3069" t="b">
        <f t="shared" si="94"/>
        <v>1</v>
      </c>
      <c r="F3069" s="6">
        <v>35909040925.937469</v>
      </c>
      <c r="G3069" s="6">
        <v>76035588</v>
      </c>
      <c r="H3069" s="7">
        <f t="shared" si="95"/>
        <v>472.26623572553251</v>
      </c>
    </row>
    <row r="3070" spans="1:8" x14ac:dyDescent="0.4">
      <c r="A3070">
        <v>3065</v>
      </c>
      <c r="B3070" t="str">
        <f>VLOOKUP($C3070,regios!$B:$E,4,0)</f>
        <v>Lower middle income</v>
      </c>
      <c r="C3070" t="s">
        <v>51</v>
      </c>
      <c r="D3070" t="s">
        <v>240</v>
      </c>
      <c r="E3070" t="b">
        <f t="shared" si="94"/>
        <v>1</v>
      </c>
      <c r="F3070" s="6">
        <v>17919224179.560921</v>
      </c>
      <c r="G3070" s="6">
        <v>4944861</v>
      </c>
      <c r="H3070" s="7">
        <f t="shared" si="95"/>
        <v>3623.8074598175604</v>
      </c>
    </row>
    <row r="3071" spans="1:8" x14ac:dyDescent="0.4">
      <c r="A3071">
        <v>3066</v>
      </c>
      <c r="B3071" t="str">
        <f>VLOOKUP($C3071,regios!$B:$E,4,0)</f>
        <v>Upper middle income</v>
      </c>
      <c r="C3071" t="s">
        <v>52</v>
      </c>
      <c r="D3071" t="s">
        <v>240</v>
      </c>
      <c r="E3071" t="b">
        <f t="shared" si="94"/>
        <v>1</v>
      </c>
      <c r="F3071" s="6">
        <v>381240864422.40662</v>
      </c>
      <c r="G3071" s="6">
        <v>46677947</v>
      </c>
      <c r="H3071" s="7">
        <f t="shared" si="95"/>
        <v>8167.4728415627751</v>
      </c>
    </row>
    <row r="3072" spans="1:8" x14ac:dyDescent="0.4">
      <c r="A3072">
        <v>3067</v>
      </c>
      <c r="B3072" t="str">
        <f>VLOOKUP($C3072,regios!$B:$E,4,0)</f>
        <v>Lower middle income</v>
      </c>
      <c r="C3072" t="s">
        <v>53</v>
      </c>
      <c r="D3072" t="s">
        <v>240</v>
      </c>
      <c r="E3072" t="b">
        <f t="shared" si="94"/>
        <v>1</v>
      </c>
      <c r="F3072" s="6">
        <v>1149587659.745018</v>
      </c>
      <c r="G3072" s="6">
        <v>714612</v>
      </c>
      <c r="H3072" s="7">
        <f t="shared" si="95"/>
        <v>1608.6878750217154</v>
      </c>
    </row>
    <row r="3073" spans="1:8" x14ac:dyDescent="0.4">
      <c r="A3073">
        <v>3068</v>
      </c>
      <c r="B3073" t="str">
        <f>VLOOKUP($C3073,regios!$B:$E,4,0)</f>
        <v>Lower middle income</v>
      </c>
      <c r="C3073" t="s">
        <v>54</v>
      </c>
      <c r="D3073" t="s">
        <v>240</v>
      </c>
      <c r="E3073" t="b">
        <f t="shared" si="94"/>
        <v>1</v>
      </c>
      <c r="F3073" s="6">
        <v>2041930125.429791</v>
      </c>
      <c r="G3073" s="6">
        <v>546076</v>
      </c>
      <c r="H3073" s="7">
        <f t="shared" si="95"/>
        <v>3739.2782789021876</v>
      </c>
    </row>
    <row r="3074" spans="1:8" x14ac:dyDescent="0.4">
      <c r="A3074">
        <v>3069</v>
      </c>
      <c r="B3074" t="str">
        <f>VLOOKUP($C3074,regios!$B:$E,4,0)</f>
        <v>Upper middle income</v>
      </c>
      <c r="C3074" t="s">
        <v>55</v>
      </c>
      <c r="D3074" t="s">
        <v>240</v>
      </c>
      <c r="E3074" t="b">
        <f t="shared" si="94"/>
        <v>1</v>
      </c>
      <c r="F3074" s="6">
        <v>52016408951.822456</v>
      </c>
      <c r="G3074" s="6">
        <v>4844288</v>
      </c>
      <c r="H3074" s="7">
        <f t="shared" si="95"/>
        <v>10737.678881152908</v>
      </c>
    </row>
    <row r="3075" spans="1:8" x14ac:dyDescent="0.4">
      <c r="A3075">
        <v>3070</v>
      </c>
      <c r="B3075" t="str">
        <f>VLOOKUP($C3075,regios!$B:$E,4,0)</f>
        <v>Upper middle income</v>
      </c>
      <c r="C3075" t="s">
        <v>56</v>
      </c>
      <c r="D3075" t="s">
        <v>240</v>
      </c>
      <c r="E3075" t="b">
        <f t="shared" si="94"/>
        <v>1</v>
      </c>
      <c r="F3075" s="6">
        <v>80656100000</v>
      </c>
      <c r="G3075" s="6">
        <v>11332026</v>
      </c>
      <c r="H3075" s="7">
        <f t="shared" si="95"/>
        <v>7117.5357345632638</v>
      </c>
    </row>
    <row r="3076" spans="1:8" x14ac:dyDescent="0.4">
      <c r="A3076">
        <v>3071</v>
      </c>
      <c r="B3076" t="str">
        <f>VLOOKUP($C3076,regios!$B:$E,4,0)</f>
        <v>High income</v>
      </c>
      <c r="C3076" t="s">
        <v>57</v>
      </c>
      <c r="D3076" t="s">
        <v>240</v>
      </c>
      <c r="E3076" t="b">
        <f t="shared" si="94"/>
        <v>1</v>
      </c>
      <c r="F3076" s="6">
        <v>3059406995.3966651</v>
      </c>
      <c r="G3076" s="6">
        <v>155909</v>
      </c>
      <c r="H3076" s="7">
        <f t="shared" si="95"/>
        <v>19623.030071366407</v>
      </c>
    </row>
    <row r="3077" spans="1:8" x14ac:dyDescent="0.4">
      <c r="A3077">
        <v>3072</v>
      </c>
      <c r="B3077" t="str">
        <f>VLOOKUP($C3077,regios!$B:$E,4,0)</f>
        <v>High income</v>
      </c>
      <c r="C3077" t="s">
        <v>58</v>
      </c>
      <c r="D3077" t="s">
        <v>240</v>
      </c>
      <c r="E3077" t="b">
        <f t="shared" si="94"/>
        <v>1</v>
      </c>
      <c r="F3077" s="6">
        <v>4562853611.4144459</v>
      </c>
      <c r="G3077" s="6">
        <v>59558.999999999993</v>
      </c>
      <c r="H3077" s="7">
        <f t="shared" si="95"/>
        <v>76610.648456395284</v>
      </c>
    </row>
    <row r="3078" spans="1:8" x14ac:dyDescent="0.4">
      <c r="A3078">
        <v>3073</v>
      </c>
      <c r="B3078" t="str">
        <f>VLOOKUP($C3078,regios!$B:$E,4,0)</f>
        <v>High income</v>
      </c>
      <c r="C3078" t="s">
        <v>59</v>
      </c>
      <c r="D3078" t="s">
        <v>240</v>
      </c>
      <c r="E3078" t="b">
        <f t="shared" si="94"/>
        <v>1</v>
      </c>
      <c r="F3078" s="6">
        <v>23155988617.402302</v>
      </c>
      <c r="G3078" s="6">
        <v>1176995</v>
      </c>
      <c r="H3078" s="7">
        <f t="shared" si="95"/>
        <v>19673.820719206371</v>
      </c>
    </row>
    <row r="3079" spans="1:8" x14ac:dyDescent="0.4">
      <c r="A3079">
        <v>3074</v>
      </c>
      <c r="B3079" t="str">
        <f>VLOOKUP($C3079,regios!$B:$E,4,0)</f>
        <v>High income</v>
      </c>
      <c r="C3079" t="s">
        <v>60</v>
      </c>
      <c r="D3079" t="s">
        <v>240</v>
      </c>
      <c r="E3079" t="b">
        <f t="shared" ref="E3079:E3142" si="96">NOT(ISERROR(F3079))</f>
        <v>1</v>
      </c>
      <c r="F3079" s="6">
        <v>209358834156.32901</v>
      </c>
      <c r="G3079" s="6">
        <v>10525347</v>
      </c>
      <c r="H3079" s="7">
        <f t="shared" ref="H3079:H3142" si="97">F3079/G3079</f>
        <v>19890.919905664774</v>
      </c>
    </row>
    <row r="3080" spans="1:8" x14ac:dyDescent="0.4">
      <c r="A3080">
        <v>3075</v>
      </c>
      <c r="B3080" t="str">
        <f>VLOOKUP($C3080,regios!$B:$E,4,0)</f>
        <v>High income</v>
      </c>
      <c r="C3080" t="s">
        <v>61</v>
      </c>
      <c r="D3080" t="s">
        <v>240</v>
      </c>
      <c r="E3080" t="b">
        <f t="shared" si="96"/>
        <v>1</v>
      </c>
      <c r="F3080" s="6">
        <v>3889093051023.5161</v>
      </c>
      <c r="G3080" s="6">
        <v>80982500</v>
      </c>
      <c r="H3080" s="7">
        <f t="shared" si="97"/>
        <v>48023.86998454624</v>
      </c>
    </row>
    <row r="3081" spans="1:8" x14ac:dyDescent="0.4">
      <c r="A3081">
        <v>3076</v>
      </c>
      <c r="B3081" t="str">
        <f>VLOOKUP($C3081,regios!$B:$E,4,0)</f>
        <v>Lower middle income</v>
      </c>
      <c r="C3081" t="s">
        <v>62</v>
      </c>
      <c r="D3081" t="s">
        <v>240</v>
      </c>
      <c r="E3081" t="b">
        <f t="shared" si="96"/>
        <v>1</v>
      </c>
      <c r="F3081" s="6">
        <v>2214679081.2565761</v>
      </c>
      <c r="G3081" s="6">
        <v>989087.00000000012</v>
      </c>
      <c r="H3081" s="7">
        <f t="shared" si="97"/>
        <v>2239.1145382120844</v>
      </c>
    </row>
    <row r="3082" spans="1:8" x14ac:dyDescent="0.4">
      <c r="A3082">
        <v>3077</v>
      </c>
      <c r="B3082" t="str">
        <f>VLOOKUP($C3082,regios!$B:$E,4,0)</f>
        <v>Upper middle income</v>
      </c>
      <c r="C3082" t="s">
        <v>63</v>
      </c>
      <c r="D3082" t="s">
        <v>240</v>
      </c>
      <c r="E3082" t="b">
        <f t="shared" si="96"/>
        <v>1</v>
      </c>
      <c r="F3082" s="6">
        <v>520429629.62962949</v>
      </c>
      <c r="G3082" s="6">
        <v>69371</v>
      </c>
      <c r="H3082" s="7">
        <f t="shared" si="97"/>
        <v>7502.1209097408064</v>
      </c>
    </row>
    <row r="3083" spans="1:8" x14ac:dyDescent="0.4">
      <c r="A3083">
        <v>3078</v>
      </c>
      <c r="B3083" t="str">
        <f>VLOOKUP($C3083,regios!$B:$E,4,0)</f>
        <v>High income</v>
      </c>
      <c r="C3083" t="s">
        <v>64</v>
      </c>
      <c r="D3083" t="s">
        <v>240</v>
      </c>
      <c r="E3083" t="b">
        <f t="shared" si="96"/>
        <v>1</v>
      </c>
      <c r="F3083" s="6">
        <v>352993631617.70801</v>
      </c>
      <c r="G3083" s="6">
        <v>5643475</v>
      </c>
      <c r="H3083" s="7">
        <f t="shared" si="97"/>
        <v>62548.984733290752</v>
      </c>
    </row>
    <row r="3084" spans="1:8" x14ac:dyDescent="0.4">
      <c r="A3084">
        <v>3079</v>
      </c>
      <c r="B3084" t="str">
        <f>VLOOKUP($C3084,regios!$B:$E,4,0)</f>
        <v>Upper middle income</v>
      </c>
      <c r="C3084" t="s">
        <v>65</v>
      </c>
      <c r="D3084" t="s">
        <v>240</v>
      </c>
      <c r="E3084" t="b">
        <f t="shared" si="96"/>
        <v>1</v>
      </c>
      <c r="F3084" s="6">
        <v>67179955677.279152</v>
      </c>
      <c r="G3084" s="6">
        <v>10282115</v>
      </c>
      <c r="H3084" s="7">
        <f t="shared" si="97"/>
        <v>6533.6709108271161</v>
      </c>
    </row>
    <row r="3085" spans="1:8" x14ac:dyDescent="0.4">
      <c r="A3085">
        <v>3080</v>
      </c>
      <c r="B3085" t="str">
        <f>VLOOKUP($C3085,regios!$B:$E,4,0)</f>
        <v>Lower middle income</v>
      </c>
      <c r="C3085" t="s">
        <v>66</v>
      </c>
      <c r="D3085" t="s">
        <v>240</v>
      </c>
      <c r="E3085" t="b">
        <f t="shared" si="96"/>
        <v>1</v>
      </c>
      <c r="F3085" s="6">
        <v>213809979836.314</v>
      </c>
      <c r="G3085" s="6">
        <v>38760168</v>
      </c>
      <c r="H3085" s="7">
        <f t="shared" si="97"/>
        <v>5516.2294403964916</v>
      </c>
    </row>
    <row r="3086" spans="1:8" x14ac:dyDescent="0.4">
      <c r="A3086">
        <v>3081</v>
      </c>
      <c r="B3086" t="str">
        <f>VLOOKUP($C3086,regios!$B:$E,4,0)</f>
        <v>Upper middle income</v>
      </c>
      <c r="C3086" t="s">
        <v>67</v>
      </c>
      <c r="D3086" t="s">
        <v>240</v>
      </c>
      <c r="E3086" t="b">
        <f t="shared" si="96"/>
        <v>1</v>
      </c>
      <c r="F3086" s="6">
        <v>101726331000</v>
      </c>
      <c r="G3086" s="6">
        <v>15957994</v>
      </c>
      <c r="H3086" s="7">
        <f t="shared" si="97"/>
        <v>6374.6314856366034</v>
      </c>
    </row>
    <row r="3087" spans="1:8" x14ac:dyDescent="0.4">
      <c r="A3087">
        <v>3082</v>
      </c>
      <c r="B3087" t="str">
        <f>VLOOKUP($C3087,regios!$B:$E,4,0)</f>
        <v>Lower middle income</v>
      </c>
      <c r="C3087" t="s">
        <v>68</v>
      </c>
      <c r="D3087" t="s">
        <v>240</v>
      </c>
      <c r="E3087" t="b">
        <f t="shared" si="96"/>
        <v>1</v>
      </c>
      <c r="F3087" s="6">
        <v>305595408895.26538</v>
      </c>
      <c r="G3087" s="6">
        <v>95592324</v>
      </c>
      <c r="H3087" s="7">
        <f t="shared" si="97"/>
        <v>3196.8613807868651</v>
      </c>
    </row>
    <row r="3088" spans="1:8" x14ac:dyDescent="0.4">
      <c r="A3088">
        <v>3083</v>
      </c>
      <c r="B3088" t="str">
        <f>VLOOKUP($C3088,regios!$B:$E,4,0)</f>
        <v>Low income</v>
      </c>
      <c r="C3088" t="s">
        <v>69</v>
      </c>
      <c r="D3088" t="s">
        <v>240</v>
      </c>
      <c r="E3088" t="b">
        <f t="shared" si="96"/>
        <v>0</v>
      </c>
      <c r="F3088" s="6" t="e">
        <v>#N/A</v>
      </c>
      <c r="G3088" s="6">
        <v>3323425</v>
      </c>
      <c r="H3088" s="7" t="e">
        <f t="shared" si="97"/>
        <v>#N/A</v>
      </c>
    </row>
    <row r="3089" spans="1:8" x14ac:dyDescent="0.4">
      <c r="A3089">
        <v>3084</v>
      </c>
      <c r="B3089" t="str">
        <f>VLOOKUP($C3089,regios!$B:$E,4,0)</f>
        <v>High income</v>
      </c>
      <c r="C3089" t="s">
        <v>70</v>
      </c>
      <c r="D3089" t="s">
        <v>240</v>
      </c>
      <c r="E3089" t="b">
        <f t="shared" si="96"/>
        <v>1</v>
      </c>
      <c r="F3089" s="6">
        <v>1371820537888.623</v>
      </c>
      <c r="G3089" s="6">
        <v>46480882</v>
      </c>
      <c r="H3089" s="7">
        <f t="shared" si="97"/>
        <v>29513.651180040495</v>
      </c>
    </row>
    <row r="3090" spans="1:8" x14ac:dyDescent="0.4">
      <c r="A3090">
        <v>3085</v>
      </c>
      <c r="B3090" t="str">
        <f>VLOOKUP($C3090,regios!$B:$E,4,0)</f>
        <v>High income</v>
      </c>
      <c r="C3090" t="s">
        <v>71</v>
      </c>
      <c r="D3090" t="s">
        <v>240</v>
      </c>
      <c r="E3090" t="b">
        <f t="shared" si="96"/>
        <v>1</v>
      </c>
      <c r="F3090" s="6">
        <v>26634083965.098721</v>
      </c>
      <c r="G3090" s="6">
        <v>1314545</v>
      </c>
      <c r="H3090" s="7">
        <f t="shared" si="97"/>
        <v>20261.066730388629</v>
      </c>
    </row>
    <row r="3091" spans="1:8" x14ac:dyDescent="0.4">
      <c r="A3091">
        <v>3086</v>
      </c>
      <c r="B3091" t="str">
        <f>VLOOKUP($C3091,regios!$B:$E,4,0)</f>
        <v>Low income</v>
      </c>
      <c r="C3091" t="s">
        <v>72</v>
      </c>
      <c r="D3091" t="s">
        <v>240</v>
      </c>
      <c r="E3091" t="b">
        <f t="shared" si="96"/>
        <v>1</v>
      </c>
      <c r="F3091" s="6">
        <v>55612228233.517868</v>
      </c>
      <c r="G3091" s="6">
        <v>99746766</v>
      </c>
      <c r="H3091" s="7">
        <f t="shared" si="97"/>
        <v>557.53414836043771</v>
      </c>
    </row>
    <row r="3092" spans="1:8" x14ac:dyDescent="0.4">
      <c r="A3092">
        <v>3087</v>
      </c>
      <c r="B3092" t="str">
        <f>VLOOKUP($C3092,regios!$B:$E,4,0)</f>
        <v>High income</v>
      </c>
      <c r="C3092" t="s">
        <v>73</v>
      </c>
      <c r="D3092" t="s">
        <v>240</v>
      </c>
      <c r="E3092" t="b">
        <f t="shared" si="96"/>
        <v>1</v>
      </c>
      <c r="F3092" s="6">
        <v>274862826772.15591</v>
      </c>
      <c r="G3092" s="6">
        <v>5461512</v>
      </c>
      <c r="H3092" s="7">
        <f t="shared" si="97"/>
        <v>50327.240290263195</v>
      </c>
    </row>
    <row r="3093" spans="1:8" x14ac:dyDescent="0.4">
      <c r="A3093">
        <v>3088</v>
      </c>
      <c r="B3093" t="str">
        <f>VLOOKUP($C3093,regios!$B:$E,4,0)</f>
        <v>Upper middle income</v>
      </c>
      <c r="C3093" t="s">
        <v>74</v>
      </c>
      <c r="D3093" t="s">
        <v>240</v>
      </c>
      <c r="E3093" t="b">
        <f t="shared" si="96"/>
        <v>1</v>
      </c>
      <c r="F3093" s="6">
        <v>4857104791.0038643</v>
      </c>
      <c r="G3093" s="6">
        <v>915560</v>
      </c>
      <c r="H3093" s="7">
        <f t="shared" si="97"/>
        <v>5305.064431608922</v>
      </c>
    </row>
    <row r="3094" spans="1:8" x14ac:dyDescent="0.4">
      <c r="A3094">
        <v>3089</v>
      </c>
      <c r="B3094" t="str">
        <f>VLOOKUP($C3094,regios!$B:$E,4,0)</f>
        <v>High income</v>
      </c>
      <c r="C3094" t="s">
        <v>75</v>
      </c>
      <c r="D3094" t="s">
        <v>240</v>
      </c>
      <c r="E3094" t="b">
        <f t="shared" si="96"/>
        <v>1</v>
      </c>
      <c r="F3094" s="6">
        <v>2855964488590.186</v>
      </c>
      <c r="G3094" s="6">
        <v>66312067</v>
      </c>
      <c r="H3094" s="7">
        <f t="shared" si="97"/>
        <v>43068.548724173925</v>
      </c>
    </row>
    <row r="3095" spans="1:8" x14ac:dyDescent="0.4">
      <c r="A3095">
        <v>3090</v>
      </c>
      <c r="B3095" t="str">
        <f>VLOOKUP($C3095,regios!$B:$E,4,0)</f>
        <v>High income</v>
      </c>
      <c r="C3095" t="s">
        <v>76</v>
      </c>
      <c r="D3095" t="s">
        <v>240</v>
      </c>
      <c r="E3095" t="b">
        <f t="shared" si="96"/>
        <v>1</v>
      </c>
      <c r="F3095" s="6">
        <v>2914012679.272769</v>
      </c>
      <c r="G3095" s="6">
        <v>48465</v>
      </c>
      <c r="H3095" s="7">
        <f t="shared" si="97"/>
        <v>60126.125642685838</v>
      </c>
    </row>
    <row r="3096" spans="1:8" x14ac:dyDescent="0.4">
      <c r="A3096">
        <v>3091</v>
      </c>
      <c r="B3096" t="str">
        <f>VLOOKUP($C3096,regios!$B:$E,4,0)</f>
        <v>Lower middle income</v>
      </c>
      <c r="C3096" t="s">
        <v>77</v>
      </c>
      <c r="D3096" t="s">
        <v>240</v>
      </c>
      <c r="E3096" t="b">
        <f t="shared" si="96"/>
        <v>1</v>
      </c>
      <c r="F3096" s="6">
        <v>319271200</v>
      </c>
      <c r="G3096" s="6">
        <v>109024</v>
      </c>
      <c r="H3096" s="7">
        <f t="shared" si="97"/>
        <v>2928.4487819195774</v>
      </c>
    </row>
    <row r="3097" spans="1:8" x14ac:dyDescent="0.4">
      <c r="A3097">
        <v>3092</v>
      </c>
      <c r="B3097" t="str">
        <f>VLOOKUP($C3097,regios!$B:$E,4,0)</f>
        <v>Upper middle income</v>
      </c>
      <c r="C3097" t="s">
        <v>78</v>
      </c>
      <c r="D3097" t="s">
        <v>240</v>
      </c>
      <c r="E3097" t="b">
        <f t="shared" si="96"/>
        <v>1</v>
      </c>
      <c r="F3097" s="6">
        <v>18203966895.843349</v>
      </c>
      <c r="G3097" s="6">
        <v>1966855</v>
      </c>
      <c r="H3097" s="7">
        <f t="shared" si="97"/>
        <v>9255.3680346763485</v>
      </c>
    </row>
    <row r="3098" spans="1:8" x14ac:dyDescent="0.4">
      <c r="A3098">
        <v>3093</v>
      </c>
      <c r="B3098" t="str">
        <f>VLOOKUP($C3098,regios!$B:$E,4,0)</f>
        <v>High income</v>
      </c>
      <c r="C3098" t="s">
        <v>79</v>
      </c>
      <c r="D3098" t="s">
        <v>240</v>
      </c>
      <c r="E3098" t="b">
        <f t="shared" si="96"/>
        <v>1</v>
      </c>
      <c r="F3098" s="6">
        <v>3064708247921.4282</v>
      </c>
      <c r="G3098" s="6">
        <v>64602298.000000007</v>
      </c>
      <c r="H3098" s="7">
        <f t="shared" si="97"/>
        <v>47439.616589512465</v>
      </c>
    </row>
    <row r="3099" spans="1:8" x14ac:dyDescent="0.4">
      <c r="A3099">
        <v>3094</v>
      </c>
      <c r="B3099" t="str">
        <f>VLOOKUP($C3099,regios!$B:$E,4,0)</f>
        <v>Upper middle income</v>
      </c>
      <c r="C3099" t="s">
        <v>80</v>
      </c>
      <c r="D3099" t="s">
        <v>240</v>
      </c>
      <c r="E3099" t="b">
        <f t="shared" si="96"/>
        <v>1</v>
      </c>
      <c r="F3099" s="6">
        <v>17627332900.258091</v>
      </c>
      <c r="G3099" s="6">
        <v>3719414</v>
      </c>
      <c r="H3099" s="7">
        <f t="shared" si="97"/>
        <v>4739.2769130454662</v>
      </c>
    </row>
    <row r="3100" spans="1:8" x14ac:dyDescent="0.4">
      <c r="A3100">
        <v>3095</v>
      </c>
      <c r="B3100" t="str">
        <f>VLOOKUP($C3100,regios!$B:$E,4,0)</f>
        <v>Lower middle income</v>
      </c>
      <c r="C3100" t="s">
        <v>81</v>
      </c>
      <c r="D3100" t="s">
        <v>240</v>
      </c>
      <c r="E3100" t="b">
        <f t="shared" si="96"/>
        <v>1</v>
      </c>
      <c r="F3100" s="6">
        <v>54783320576.888222</v>
      </c>
      <c r="G3100" s="6">
        <v>28196358</v>
      </c>
      <c r="H3100" s="7">
        <f t="shared" si="97"/>
        <v>1942.9218687352538</v>
      </c>
    </row>
    <row r="3101" spans="1:8" x14ac:dyDescent="0.4">
      <c r="A3101">
        <v>3096</v>
      </c>
      <c r="B3101" t="str">
        <f>VLOOKUP($C3101,regios!$B:$E,4,0)</f>
        <v>High income</v>
      </c>
      <c r="C3101" t="s">
        <v>82</v>
      </c>
      <c r="D3101" t="s">
        <v>240</v>
      </c>
      <c r="E3101" t="b">
        <f t="shared" si="96"/>
        <v>0</v>
      </c>
      <c r="F3101" s="6" t="e">
        <v>#N/A</v>
      </c>
      <c r="G3101" s="6">
        <v>32452</v>
      </c>
      <c r="H3101" s="7" t="e">
        <f t="shared" si="97"/>
        <v>#N/A</v>
      </c>
    </row>
    <row r="3102" spans="1:8" x14ac:dyDescent="0.4">
      <c r="A3102">
        <v>3097</v>
      </c>
      <c r="B3102" t="str">
        <f>VLOOKUP($C3102,regios!$B:$E,4,0)</f>
        <v>Lower middle income</v>
      </c>
      <c r="C3102" t="s">
        <v>83</v>
      </c>
      <c r="D3102" t="s">
        <v>240</v>
      </c>
      <c r="E3102" t="b">
        <f t="shared" si="96"/>
        <v>1</v>
      </c>
      <c r="F3102" s="6">
        <v>8778473643.3185158</v>
      </c>
      <c r="G3102" s="6">
        <v>11333365</v>
      </c>
      <c r="H3102" s="7">
        <f t="shared" si="97"/>
        <v>774.56903958519956</v>
      </c>
    </row>
    <row r="3103" spans="1:8" x14ac:dyDescent="0.4">
      <c r="A3103">
        <v>3098</v>
      </c>
      <c r="B3103" t="str">
        <f>VLOOKUP($C3103,regios!$B:$E,4,0)</f>
        <v>Low income</v>
      </c>
      <c r="C3103" t="s">
        <v>84</v>
      </c>
      <c r="D3103" t="s">
        <v>240</v>
      </c>
      <c r="E3103" t="b">
        <f t="shared" si="96"/>
        <v>1</v>
      </c>
      <c r="F3103" s="6">
        <v>1229461721.408607</v>
      </c>
      <c r="G3103" s="6">
        <v>2189019</v>
      </c>
      <c r="H3103" s="7">
        <f t="shared" si="97"/>
        <v>561.64963456626322</v>
      </c>
    </row>
    <row r="3104" spans="1:8" x14ac:dyDescent="0.4">
      <c r="A3104">
        <v>3099</v>
      </c>
      <c r="B3104" t="str">
        <f>VLOOKUP($C3104,regios!$B:$E,4,0)</f>
        <v>Low income</v>
      </c>
      <c r="C3104" t="s">
        <v>85</v>
      </c>
      <c r="D3104" t="s">
        <v>240</v>
      </c>
      <c r="E3104" t="b">
        <f t="shared" si="96"/>
        <v>1</v>
      </c>
      <c r="F3104" s="6">
        <v>1054915581.357729</v>
      </c>
      <c r="G3104" s="6">
        <v>1743309</v>
      </c>
      <c r="H3104" s="7">
        <f t="shared" si="97"/>
        <v>605.12254646636313</v>
      </c>
    </row>
    <row r="3105" spans="1:8" x14ac:dyDescent="0.4">
      <c r="A3105">
        <v>3100</v>
      </c>
      <c r="B3105" t="str">
        <f>VLOOKUP($C3105,regios!$B:$E,4,0)</f>
        <v>Upper middle income</v>
      </c>
      <c r="C3105" t="s">
        <v>86</v>
      </c>
      <c r="D3105" t="s">
        <v>240</v>
      </c>
      <c r="E3105" t="b">
        <f t="shared" si="96"/>
        <v>1</v>
      </c>
      <c r="F3105" s="6">
        <v>21765453081.982601</v>
      </c>
      <c r="G3105" s="6">
        <v>1295183</v>
      </c>
      <c r="H3105" s="7">
        <f t="shared" si="97"/>
        <v>16804.924927197626</v>
      </c>
    </row>
    <row r="3106" spans="1:8" x14ac:dyDescent="0.4">
      <c r="A3106">
        <v>3101</v>
      </c>
      <c r="B3106" t="str">
        <f>VLOOKUP($C3106,regios!$B:$E,4,0)</f>
        <v>High income</v>
      </c>
      <c r="C3106" t="s">
        <v>87</v>
      </c>
      <c r="D3106" t="s">
        <v>240</v>
      </c>
      <c r="E3106" t="b">
        <f t="shared" si="96"/>
        <v>1</v>
      </c>
      <c r="F3106" s="6">
        <v>235458133124.60779</v>
      </c>
      <c r="G3106" s="6">
        <v>10892413</v>
      </c>
      <c r="H3106" s="7">
        <f t="shared" si="97"/>
        <v>21616.710009490806</v>
      </c>
    </row>
    <row r="3107" spans="1:8" x14ac:dyDescent="0.4">
      <c r="A3107">
        <v>3102</v>
      </c>
      <c r="B3107" t="str">
        <f>VLOOKUP($C3107,regios!$B:$E,4,0)</f>
        <v>Upper middle income</v>
      </c>
      <c r="C3107" t="s">
        <v>88</v>
      </c>
      <c r="D3107" t="s">
        <v>240</v>
      </c>
      <c r="E3107" t="b">
        <f t="shared" si="96"/>
        <v>1</v>
      </c>
      <c r="F3107" s="6">
        <v>911496296.29629636</v>
      </c>
      <c r="G3107" s="6">
        <v>117972</v>
      </c>
      <c r="H3107" s="7">
        <f t="shared" si="97"/>
        <v>7726.3782617595389</v>
      </c>
    </row>
    <row r="3108" spans="1:8" x14ac:dyDescent="0.4">
      <c r="A3108">
        <v>3103</v>
      </c>
      <c r="B3108" t="str">
        <f>VLOOKUP($C3108,regios!$B:$E,4,0)</f>
        <v>High income</v>
      </c>
      <c r="C3108" t="s">
        <v>89</v>
      </c>
      <c r="D3108" t="s">
        <v>240</v>
      </c>
      <c r="E3108" t="b">
        <f t="shared" si="96"/>
        <v>1</v>
      </c>
      <c r="F3108" s="6">
        <v>2842065708.359622</v>
      </c>
      <c r="G3108" s="6">
        <v>56294.999999999993</v>
      </c>
      <c r="H3108" s="7">
        <f t="shared" si="97"/>
        <v>50485.224413529133</v>
      </c>
    </row>
    <row r="3109" spans="1:8" x14ac:dyDescent="0.4">
      <c r="A3109">
        <v>3104</v>
      </c>
      <c r="B3109" t="str">
        <f>VLOOKUP($C3109,regios!$B:$E,4,0)</f>
        <v>Upper middle income</v>
      </c>
      <c r="C3109" t="s">
        <v>90</v>
      </c>
      <c r="D3109" t="s">
        <v>240</v>
      </c>
      <c r="E3109" t="b">
        <f t="shared" si="96"/>
        <v>1</v>
      </c>
      <c r="F3109" s="6">
        <v>57852153058.501984</v>
      </c>
      <c r="G3109" s="6">
        <v>15306316</v>
      </c>
      <c r="H3109" s="7">
        <f t="shared" si="97"/>
        <v>3779.6262051888898</v>
      </c>
    </row>
    <row r="3110" spans="1:8" x14ac:dyDescent="0.4">
      <c r="A3110">
        <v>3105</v>
      </c>
      <c r="B3110" t="str">
        <f>VLOOKUP($C3110,regios!$B:$E,4,0)</f>
        <v>High income</v>
      </c>
      <c r="C3110" t="s">
        <v>91</v>
      </c>
      <c r="D3110" t="s">
        <v>240</v>
      </c>
      <c r="E3110" t="b">
        <f t="shared" si="96"/>
        <v>1</v>
      </c>
      <c r="F3110" s="6">
        <v>5610000000</v>
      </c>
      <c r="G3110" s="6">
        <v>167543</v>
      </c>
      <c r="H3110" s="7">
        <f t="shared" si="97"/>
        <v>33483.941435929883</v>
      </c>
    </row>
    <row r="3111" spans="1:8" x14ac:dyDescent="0.4">
      <c r="A3111">
        <v>3106</v>
      </c>
      <c r="B3111" t="str">
        <f>VLOOKUP($C3111,regios!$B:$E,4,0)</f>
        <v>High income</v>
      </c>
      <c r="C3111" t="s">
        <v>92</v>
      </c>
      <c r="D3111" t="s">
        <v>240</v>
      </c>
      <c r="E3111" t="b">
        <f t="shared" si="96"/>
        <v>1</v>
      </c>
      <c r="F3111" s="6">
        <v>4127660158.4725661</v>
      </c>
      <c r="G3111" s="6">
        <v>751115</v>
      </c>
      <c r="H3111" s="7">
        <f t="shared" si="97"/>
        <v>5495.3770840318275</v>
      </c>
    </row>
    <row r="3112" spans="1:8" x14ac:dyDescent="0.4">
      <c r="A3112">
        <v>3107</v>
      </c>
      <c r="B3112" t="str">
        <f>VLOOKUP($C3112,regios!$B:$E,4,0)</f>
        <v>High income</v>
      </c>
      <c r="C3112" t="s">
        <v>93</v>
      </c>
      <c r="D3112" t="s">
        <v>240</v>
      </c>
      <c r="E3112" t="b">
        <f t="shared" si="96"/>
        <v>1</v>
      </c>
      <c r="F3112" s="6">
        <v>291459995978.8927</v>
      </c>
      <c r="G3112" s="6">
        <v>7229500</v>
      </c>
      <c r="H3112" s="7">
        <f t="shared" si="97"/>
        <v>40315.373951019115</v>
      </c>
    </row>
    <row r="3113" spans="1:8" x14ac:dyDescent="0.4">
      <c r="A3113">
        <v>3108</v>
      </c>
      <c r="B3113" t="str">
        <f>VLOOKUP($C3113,regios!$B:$E,4,0)</f>
        <v>Lower middle income</v>
      </c>
      <c r="C3113" t="s">
        <v>94</v>
      </c>
      <c r="D3113" t="s">
        <v>240</v>
      </c>
      <c r="E3113" t="b">
        <f t="shared" si="96"/>
        <v>1</v>
      </c>
      <c r="F3113" s="6">
        <v>19756533971.86985</v>
      </c>
      <c r="G3113" s="6">
        <v>9127846</v>
      </c>
      <c r="H3113" s="7">
        <f t="shared" si="97"/>
        <v>2164.424550093182</v>
      </c>
    </row>
    <row r="3114" spans="1:8" x14ac:dyDescent="0.4">
      <c r="A3114">
        <v>3109</v>
      </c>
      <c r="B3114" t="str">
        <f>VLOOKUP($C3114,regios!$B:$E,4,0)</f>
        <v>High income</v>
      </c>
      <c r="C3114" t="s">
        <v>95</v>
      </c>
      <c r="D3114" t="s">
        <v>240</v>
      </c>
      <c r="E3114" t="b">
        <f t="shared" si="96"/>
        <v>1</v>
      </c>
      <c r="F3114" s="6">
        <v>59342363988.80397</v>
      </c>
      <c r="G3114" s="6">
        <v>4238389</v>
      </c>
      <c r="H3114" s="7">
        <f t="shared" si="97"/>
        <v>14001.160343895752</v>
      </c>
    </row>
    <row r="3115" spans="1:8" x14ac:dyDescent="0.4">
      <c r="A3115">
        <v>3110</v>
      </c>
      <c r="B3115" t="str">
        <f>VLOOKUP($C3115,regios!$B:$E,4,0)</f>
        <v>Lower middle income</v>
      </c>
      <c r="C3115" t="s">
        <v>96</v>
      </c>
      <c r="D3115" t="s">
        <v>240</v>
      </c>
      <c r="E3115" t="b">
        <f t="shared" si="96"/>
        <v>1</v>
      </c>
      <c r="F3115" s="6">
        <v>15146883647.323891</v>
      </c>
      <c r="G3115" s="6">
        <v>10412740</v>
      </c>
      <c r="H3115" s="7">
        <f t="shared" si="97"/>
        <v>1454.6491746959869</v>
      </c>
    </row>
    <row r="3116" spans="1:8" x14ac:dyDescent="0.4">
      <c r="A3116">
        <v>3111</v>
      </c>
      <c r="B3116" t="str">
        <f>VLOOKUP($C3116,regios!$B:$E,4,0)</f>
        <v>High income</v>
      </c>
      <c r="C3116" t="s">
        <v>97</v>
      </c>
      <c r="D3116" t="s">
        <v>240</v>
      </c>
      <c r="E3116" t="b">
        <f t="shared" si="96"/>
        <v>1</v>
      </c>
      <c r="F3116" s="6">
        <v>141033843265.66861</v>
      </c>
      <c r="G3116" s="6">
        <v>9866468</v>
      </c>
      <c r="H3116" s="7">
        <f t="shared" si="97"/>
        <v>14294.258418075102</v>
      </c>
    </row>
    <row r="3117" spans="1:8" x14ac:dyDescent="0.4">
      <c r="A3117">
        <v>3112</v>
      </c>
      <c r="B3117" t="str">
        <f>VLOOKUP($C3117,regios!$B:$E,4,0)</f>
        <v>Upper middle income</v>
      </c>
      <c r="C3117" t="s">
        <v>98</v>
      </c>
      <c r="D3117" t="s">
        <v>240</v>
      </c>
      <c r="E3117" t="b">
        <f t="shared" si="96"/>
        <v>1</v>
      </c>
      <c r="F3117" s="6">
        <v>890814755533.53687</v>
      </c>
      <c r="G3117" s="6">
        <v>256229761</v>
      </c>
      <c r="H3117" s="7">
        <f t="shared" si="97"/>
        <v>3476.6248544154746</v>
      </c>
    </row>
    <row r="3118" spans="1:8" x14ac:dyDescent="0.4">
      <c r="A3118">
        <v>3113</v>
      </c>
      <c r="B3118" t="str">
        <f>VLOOKUP($C3118,regios!$B:$E,4,0)</f>
        <v>High income</v>
      </c>
      <c r="C3118" t="s">
        <v>99</v>
      </c>
      <c r="D3118" t="s">
        <v>240</v>
      </c>
      <c r="E3118" t="b">
        <f t="shared" si="96"/>
        <v>1</v>
      </c>
      <c r="F3118" s="6">
        <v>7708459144.9826012</v>
      </c>
      <c r="G3118" s="6">
        <v>83896</v>
      </c>
      <c r="H3118" s="7">
        <f t="shared" si="97"/>
        <v>91881.128361097086</v>
      </c>
    </row>
    <row r="3119" spans="1:8" x14ac:dyDescent="0.4">
      <c r="A3119">
        <v>3114</v>
      </c>
      <c r="B3119" t="str">
        <f>VLOOKUP($C3119,regios!$B:$E,4,0)</f>
        <v>Lower middle income</v>
      </c>
      <c r="C3119" t="s">
        <v>100</v>
      </c>
      <c r="D3119" t="s">
        <v>240</v>
      </c>
      <c r="E3119" t="b">
        <f t="shared" si="96"/>
        <v>1</v>
      </c>
      <c r="F3119" s="6">
        <v>2039126479228.114</v>
      </c>
      <c r="G3119" s="6">
        <v>1307246509</v>
      </c>
      <c r="H3119" s="7">
        <f t="shared" si="97"/>
        <v>1559.8637787053474</v>
      </c>
    </row>
    <row r="3120" spans="1:8" x14ac:dyDescent="0.4">
      <c r="A3120">
        <v>3115</v>
      </c>
      <c r="B3120" t="str">
        <f>VLOOKUP($C3120,regios!$B:$E,4,0)</f>
        <v>High income</v>
      </c>
      <c r="C3120" t="s">
        <v>101</v>
      </c>
      <c r="D3120" t="s">
        <v>240</v>
      </c>
      <c r="E3120" t="b">
        <f t="shared" si="96"/>
        <v>1</v>
      </c>
      <c r="F3120" s="6">
        <v>259681883575.70569</v>
      </c>
      <c r="G3120" s="6">
        <v>4657740</v>
      </c>
      <c r="H3120" s="7">
        <f t="shared" si="97"/>
        <v>55752.764983813111</v>
      </c>
    </row>
    <row r="3121" spans="1:8" x14ac:dyDescent="0.4">
      <c r="A3121">
        <v>3116</v>
      </c>
      <c r="B3121" t="str">
        <f>VLOOKUP($C3121,regios!$B:$E,4,0)</f>
        <v>Lower middle income</v>
      </c>
      <c r="C3121" t="s">
        <v>102</v>
      </c>
      <c r="D3121" t="s">
        <v>240</v>
      </c>
      <c r="E3121" t="b">
        <f t="shared" si="96"/>
        <v>1</v>
      </c>
      <c r="F3121" s="6">
        <v>460382791480.42822</v>
      </c>
      <c r="G3121" s="6">
        <v>79961672</v>
      </c>
      <c r="H3121" s="7">
        <f t="shared" si="97"/>
        <v>5757.5433325159611</v>
      </c>
    </row>
    <row r="3122" spans="1:8" x14ac:dyDescent="0.4">
      <c r="A3122">
        <v>3117</v>
      </c>
      <c r="B3122" t="str">
        <f>VLOOKUP($C3122,regios!$B:$E,4,0)</f>
        <v>Upper middle income</v>
      </c>
      <c r="C3122" t="s">
        <v>103</v>
      </c>
      <c r="D3122" t="s">
        <v>240</v>
      </c>
      <c r="E3122" t="b">
        <f t="shared" si="96"/>
        <v>1</v>
      </c>
      <c r="F3122" s="6">
        <v>228415656174.95709</v>
      </c>
      <c r="G3122" s="6">
        <v>36746488</v>
      </c>
      <c r="H3122" s="7">
        <f t="shared" si="97"/>
        <v>6215.9860331402851</v>
      </c>
    </row>
    <row r="3123" spans="1:8" x14ac:dyDescent="0.4">
      <c r="A3123">
        <v>3118</v>
      </c>
      <c r="B3123" t="str">
        <f>VLOOKUP($C3123,regios!$B:$E,4,0)</f>
        <v>High income</v>
      </c>
      <c r="C3123" t="s">
        <v>104</v>
      </c>
      <c r="D3123" t="s">
        <v>240</v>
      </c>
      <c r="E3123" t="b">
        <f t="shared" si="96"/>
        <v>1</v>
      </c>
      <c r="F3123" s="6">
        <v>17867662177.891129</v>
      </c>
      <c r="G3123" s="6">
        <v>327386</v>
      </c>
      <c r="H3123" s="7">
        <f t="shared" si="97"/>
        <v>54576.744814656486</v>
      </c>
    </row>
    <row r="3124" spans="1:8" x14ac:dyDescent="0.4">
      <c r="A3124">
        <v>3119</v>
      </c>
      <c r="B3124" t="str">
        <f>VLOOKUP($C3124,regios!$B:$E,4,0)</f>
        <v>High income</v>
      </c>
      <c r="C3124" t="s">
        <v>105</v>
      </c>
      <c r="D3124" t="s">
        <v>240</v>
      </c>
      <c r="E3124" t="b">
        <f t="shared" si="96"/>
        <v>1</v>
      </c>
      <c r="F3124" s="6">
        <v>314330061977.26343</v>
      </c>
      <c r="G3124" s="6">
        <v>8215700</v>
      </c>
      <c r="H3124" s="7">
        <f t="shared" si="97"/>
        <v>38259.681095617343</v>
      </c>
    </row>
    <row r="3125" spans="1:8" x14ac:dyDescent="0.4">
      <c r="A3125">
        <v>3120</v>
      </c>
      <c r="B3125" t="str">
        <f>VLOOKUP($C3125,regios!$B:$E,4,0)</f>
        <v>High income</v>
      </c>
      <c r="C3125" t="s">
        <v>106</v>
      </c>
      <c r="D3125" t="s">
        <v>240</v>
      </c>
      <c r="E3125" t="b">
        <f t="shared" si="96"/>
        <v>1</v>
      </c>
      <c r="F3125" s="6">
        <v>2162009615996.542</v>
      </c>
      <c r="G3125" s="6">
        <v>60789140.000000007</v>
      </c>
      <c r="H3125" s="7">
        <f t="shared" si="97"/>
        <v>35565.721377149632</v>
      </c>
    </row>
    <row r="3126" spans="1:8" x14ac:dyDescent="0.4">
      <c r="A3126">
        <v>3121</v>
      </c>
      <c r="B3126" t="str">
        <f>VLOOKUP($C3126,regios!$B:$E,4,0)</f>
        <v>Upper middle income</v>
      </c>
      <c r="C3126" t="s">
        <v>107</v>
      </c>
      <c r="D3126" t="s">
        <v>240</v>
      </c>
      <c r="E3126" t="b">
        <f t="shared" si="96"/>
        <v>1</v>
      </c>
      <c r="F3126" s="6">
        <v>13899217721.681789</v>
      </c>
      <c r="G3126" s="6">
        <v>2784543</v>
      </c>
      <c r="H3126" s="7">
        <f t="shared" si="97"/>
        <v>4991.5615315266414</v>
      </c>
    </row>
    <row r="3127" spans="1:8" x14ac:dyDescent="0.4">
      <c r="A3127">
        <v>3122</v>
      </c>
      <c r="B3127" t="str">
        <f>VLOOKUP($C3127,regios!$B:$E,4,0)</f>
        <v>Lower middle income</v>
      </c>
      <c r="C3127" t="s">
        <v>108</v>
      </c>
      <c r="D3127" t="s">
        <v>240</v>
      </c>
      <c r="E3127" t="b">
        <f t="shared" si="96"/>
        <v>1</v>
      </c>
      <c r="F3127" s="6">
        <v>36847643521.126762</v>
      </c>
      <c r="G3127" s="6">
        <v>8658026</v>
      </c>
      <c r="H3127" s="7">
        <f t="shared" si="97"/>
        <v>4255.8943021338537</v>
      </c>
    </row>
    <row r="3128" spans="1:8" x14ac:dyDescent="0.4">
      <c r="A3128">
        <v>3123</v>
      </c>
      <c r="B3128" t="str">
        <f>VLOOKUP($C3128,regios!$B:$E,4,0)</f>
        <v>High income</v>
      </c>
      <c r="C3128" t="s">
        <v>109</v>
      </c>
      <c r="D3128" t="s">
        <v>240</v>
      </c>
      <c r="E3128" t="b">
        <f t="shared" si="96"/>
        <v>1</v>
      </c>
      <c r="F3128" s="6">
        <v>4896994405353.292</v>
      </c>
      <c r="G3128" s="6">
        <v>127276000</v>
      </c>
      <c r="H3128" s="7">
        <f t="shared" si="97"/>
        <v>38475.39524618382</v>
      </c>
    </row>
    <row r="3129" spans="1:8" x14ac:dyDescent="0.4">
      <c r="A3129">
        <v>3124</v>
      </c>
      <c r="B3129" t="str">
        <f>VLOOKUP($C3129,regios!$B:$E,4,0)</f>
        <v>Upper middle income</v>
      </c>
      <c r="C3129" t="s">
        <v>110</v>
      </c>
      <c r="D3129" t="s">
        <v>240</v>
      </c>
      <c r="E3129" t="b">
        <f t="shared" si="96"/>
        <v>1</v>
      </c>
      <c r="F3129" s="6">
        <v>221415613595.4693</v>
      </c>
      <c r="G3129" s="6">
        <v>17288285</v>
      </c>
      <c r="H3129" s="7">
        <f t="shared" si="97"/>
        <v>12807.263045204849</v>
      </c>
    </row>
    <row r="3130" spans="1:8" x14ac:dyDescent="0.4">
      <c r="A3130">
        <v>3125</v>
      </c>
      <c r="B3130" t="str">
        <f>VLOOKUP($C3130,regios!$B:$E,4,0)</f>
        <v>Lower middle income</v>
      </c>
      <c r="C3130" t="s">
        <v>111</v>
      </c>
      <c r="D3130" t="s">
        <v>240</v>
      </c>
      <c r="E3130" t="b">
        <f t="shared" si="96"/>
        <v>1</v>
      </c>
      <c r="F3130" s="6">
        <v>68285796514.289612</v>
      </c>
      <c r="G3130" s="6">
        <v>45831863</v>
      </c>
      <c r="H3130" s="7">
        <f t="shared" si="97"/>
        <v>1489.919720572773</v>
      </c>
    </row>
    <row r="3131" spans="1:8" x14ac:dyDescent="0.4">
      <c r="A3131">
        <v>3126</v>
      </c>
      <c r="B3131" t="str">
        <f>VLOOKUP($C3131,regios!$B:$E,4,0)</f>
        <v>Lower middle income</v>
      </c>
      <c r="C3131" t="s">
        <v>112</v>
      </c>
      <c r="D3131" t="s">
        <v>240</v>
      </c>
      <c r="E3131" t="b">
        <f t="shared" si="96"/>
        <v>1</v>
      </c>
      <c r="F3131" s="6">
        <v>7468102412.682374</v>
      </c>
      <c r="G3131" s="6">
        <v>5835500</v>
      </c>
      <c r="H3131" s="7">
        <f t="shared" si="97"/>
        <v>1279.7707844541812</v>
      </c>
    </row>
    <row r="3132" spans="1:8" x14ac:dyDescent="0.4">
      <c r="A3132">
        <v>3127</v>
      </c>
      <c r="B3132" t="str">
        <f>VLOOKUP($C3132,regios!$B:$E,4,0)</f>
        <v>Lower middle income</v>
      </c>
      <c r="C3132" t="s">
        <v>113</v>
      </c>
      <c r="D3132" t="s">
        <v>240</v>
      </c>
      <c r="E3132" t="b">
        <f t="shared" si="96"/>
        <v>1</v>
      </c>
      <c r="F3132" s="6">
        <v>16702610842.35294</v>
      </c>
      <c r="G3132" s="6">
        <v>15210817</v>
      </c>
      <c r="H3132" s="7">
        <f t="shared" si="97"/>
        <v>1098.074537505312</v>
      </c>
    </row>
    <row r="3133" spans="1:8" x14ac:dyDescent="0.4">
      <c r="A3133">
        <v>3128</v>
      </c>
      <c r="B3133" t="str">
        <f>VLOOKUP($C3133,regios!$B:$E,4,0)</f>
        <v>Lower middle income</v>
      </c>
      <c r="C3133" t="s">
        <v>114</v>
      </c>
      <c r="D3133" t="s">
        <v>240</v>
      </c>
      <c r="E3133" t="b">
        <f t="shared" si="96"/>
        <v>1</v>
      </c>
      <c r="F3133" s="6">
        <v>177868200.03912151</v>
      </c>
      <c r="G3133" s="6">
        <v>114985</v>
      </c>
      <c r="H3133" s="7">
        <f t="shared" si="97"/>
        <v>1546.8817675272558</v>
      </c>
    </row>
    <row r="3134" spans="1:8" x14ac:dyDescent="0.4">
      <c r="A3134">
        <v>3129</v>
      </c>
      <c r="B3134" t="str">
        <f>VLOOKUP($C3134,regios!$B:$E,4,0)</f>
        <v>High income</v>
      </c>
      <c r="C3134" t="s">
        <v>115</v>
      </c>
      <c r="D3134" t="s">
        <v>240</v>
      </c>
      <c r="E3134" t="b">
        <f t="shared" si="96"/>
        <v>1</v>
      </c>
      <c r="F3134" s="6">
        <v>953166666.66666663</v>
      </c>
      <c r="G3134" s="6">
        <v>47789</v>
      </c>
      <c r="H3134" s="7">
        <f t="shared" si="97"/>
        <v>19945.315170157708</v>
      </c>
    </row>
    <row r="3135" spans="1:8" x14ac:dyDescent="0.4">
      <c r="A3135">
        <v>3130</v>
      </c>
      <c r="B3135" t="str">
        <f>VLOOKUP($C3135,regios!$B:$E,4,0)</f>
        <v>High income</v>
      </c>
      <c r="C3135" t="s">
        <v>116</v>
      </c>
      <c r="D3135" t="s">
        <v>240</v>
      </c>
      <c r="E3135" t="b">
        <f t="shared" si="96"/>
        <v>1</v>
      </c>
      <c r="F3135" s="6">
        <v>1484488526271.7981</v>
      </c>
      <c r="G3135" s="6">
        <v>50746659</v>
      </c>
      <c r="H3135" s="7">
        <f t="shared" si="97"/>
        <v>29252.93123773524</v>
      </c>
    </row>
    <row r="3136" spans="1:8" x14ac:dyDescent="0.4">
      <c r="A3136">
        <v>3131</v>
      </c>
      <c r="B3136" t="str">
        <f>VLOOKUP($C3136,regios!$B:$E,4,0)</f>
        <v>High income</v>
      </c>
      <c r="C3136" t="s">
        <v>117</v>
      </c>
      <c r="D3136" t="s">
        <v>240</v>
      </c>
      <c r="E3136" t="b">
        <f t="shared" si="96"/>
        <v>1</v>
      </c>
      <c r="F3136" s="6">
        <v>162650272167.8902</v>
      </c>
      <c r="G3136" s="6">
        <v>3761584</v>
      </c>
      <c r="H3136" s="7">
        <f t="shared" si="97"/>
        <v>43239.835177917121</v>
      </c>
    </row>
    <row r="3137" spans="1:8" x14ac:dyDescent="0.4">
      <c r="A3137">
        <v>3132</v>
      </c>
      <c r="B3137" t="str">
        <f>VLOOKUP($C3137,regios!$B:$E,4,0)</f>
        <v>Lower middle income</v>
      </c>
      <c r="C3137" t="s">
        <v>118</v>
      </c>
      <c r="D3137" t="s">
        <v>240</v>
      </c>
      <c r="E3137" t="b">
        <f t="shared" si="96"/>
        <v>1</v>
      </c>
      <c r="F3137" s="6">
        <v>13279248478.69174</v>
      </c>
      <c r="G3137" s="6">
        <v>6691454</v>
      </c>
      <c r="H3137" s="7">
        <f t="shared" si="97"/>
        <v>1984.5086701173975</v>
      </c>
    </row>
    <row r="3138" spans="1:8" x14ac:dyDescent="0.4">
      <c r="A3138">
        <v>3133</v>
      </c>
      <c r="B3138" t="str">
        <f>VLOOKUP($C3138,regios!$B:$E,4,0)</f>
        <v>Lower middle income</v>
      </c>
      <c r="C3138" t="s">
        <v>119</v>
      </c>
      <c r="D3138" t="s">
        <v>240</v>
      </c>
      <c r="E3138" t="b">
        <f t="shared" si="96"/>
        <v>1</v>
      </c>
      <c r="F3138" s="6">
        <v>48095213746.600327</v>
      </c>
      <c r="G3138" s="6">
        <v>6274342</v>
      </c>
      <c r="H3138" s="7">
        <f t="shared" si="97"/>
        <v>7665.3796918625612</v>
      </c>
    </row>
    <row r="3139" spans="1:8" x14ac:dyDescent="0.4">
      <c r="A3139">
        <v>3134</v>
      </c>
      <c r="B3139" t="str">
        <f>VLOOKUP($C3139,regios!$B:$E,4,0)</f>
        <v>Low income</v>
      </c>
      <c r="C3139" t="s">
        <v>120</v>
      </c>
      <c r="D3139" t="s">
        <v>240</v>
      </c>
      <c r="E3139" t="b">
        <f t="shared" si="96"/>
        <v>1</v>
      </c>
      <c r="F3139" s="6">
        <v>3225652000</v>
      </c>
      <c r="G3139" s="6">
        <v>4519398</v>
      </c>
      <c r="H3139" s="7">
        <f t="shared" si="97"/>
        <v>713.73488238920311</v>
      </c>
    </row>
    <row r="3140" spans="1:8" x14ac:dyDescent="0.4">
      <c r="A3140">
        <v>3135</v>
      </c>
      <c r="B3140" t="str">
        <f>VLOOKUP($C3140,regios!$B:$E,4,0)</f>
        <v>Upper middle income</v>
      </c>
      <c r="C3140" t="s">
        <v>121</v>
      </c>
      <c r="D3140" t="s">
        <v>240</v>
      </c>
      <c r="E3140" t="b">
        <f t="shared" si="96"/>
        <v>1</v>
      </c>
      <c r="F3140" s="6">
        <v>57372352561.987411</v>
      </c>
      <c r="G3140" s="6">
        <v>6097764</v>
      </c>
      <c r="H3140" s="7">
        <f t="shared" si="97"/>
        <v>9408.752546341153</v>
      </c>
    </row>
    <row r="3141" spans="1:8" x14ac:dyDescent="0.4">
      <c r="A3141">
        <v>3136</v>
      </c>
      <c r="B3141" t="str">
        <f>VLOOKUP($C3141,regios!$B:$E,4,0)</f>
        <v>Upper middle income</v>
      </c>
      <c r="C3141" t="s">
        <v>122</v>
      </c>
      <c r="D3141" t="s">
        <v>240</v>
      </c>
      <c r="E3141" t="b">
        <f t="shared" si="96"/>
        <v>1</v>
      </c>
      <c r="F3141" s="6">
        <v>1749288888.8888891</v>
      </c>
      <c r="G3141" s="6">
        <v>174804</v>
      </c>
      <c r="H3141" s="7">
        <f t="shared" si="97"/>
        <v>10007.144509787471</v>
      </c>
    </row>
    <row r="3142" spans="1:8" x14ac:dyDescent="0.4">
      <c r="A3142">
        <v>3137</v>
      </c>
      <c r="B3142" t="str">
        <f>VLOOKUP($C3142,regios!$B:$E,4,0)</f>
        <v>High income</v>
      </c>
      <c r="C3142" t="s">
        <v>123</v>
      </c>
      <c r="D3142" t="s">
        <v>240</v>
      </c>
      <c r="E3142" t="b">
        <f t="shared" si="96"/>
        <v>1</v>
      </c>
      <c r="F3142" s="6">
        <v>6657526979.7227755</v>
      </c>
      <c r="G3142" s="6">
        <v>37096</v>
      </c>
      <c r="H3142" s="7">
        <f t="shared" si="97"/>
        <v>179467.51616677744</v>
      </c>
    </row>
    <row r="3143" spans="1:8" x14ac:dyDescent="0.4">
      <c r="A3143">
        <v>3138</v>
      </c>
      <c r="B3143" t="str">
        <f>VLOOKUP($C3143,regios!$B:$E,4,0)</f>
        <v>Lower middle income</v>
      </c>
      <c r="C3143" t="s">
        <v>124</v>
      </c>
      <c r="D3143" t="s">
        <v>240</v>
      </c>
      <c r="E3143" t="b">
        <f t="shared" ref="E3143:E3206" si="98">NOT(ISERROR(F3143))</f>
        <v>1</v>
      </c>
      <c r="F3143" s="6">
        <v>82528535713.92601</v>
      </c>
      <c r="G3143" s="6">
        <v>21239457</v>
      </c>
      <c r="H3143" s="7">
        <f t="shared" ref="H3143:H3206" si="99">F3143/G3143</f>
        <v>3885.6236161746515</v>
      </c>
    </row>
    <row r="3144" spans="1:8" x14ac:dyDescent="0.4">
      <c r="A3144">
        <v>3139</v>
      </c>
      <c r="B3144" t="str">
        <f>VLOOKUP($C3144,regios!$B:$E,4,0)</f>
        <v>Lower middle income</v>
      </c>
      <c r="C3144" t="s">
        <v>125</v>
      </c>
      <c r="D3144" t="s">
        <v>240</v>
      </c>
      <c r="E3144" t="b">
        <f t="shared" si="98"/>
        <v>1</v>
      </c>
      <c r="F3144" s="6">
        <v>2441063054.057919</v>
      </c>
      <c r="G3144" s="6">
        <v>2095242</v>
      </c>
      <c r="H3144" s="7">
        <f t="shared" si="99"/>
        <v>1165.050650024159</v>
      </c>
    </row>
    <row r="3145" spans="1:8" x14ac:dyDescent="0.4">
      <c r="A3145">
        <v>3140</v>
      </c>
      <c r="B3145" t="str">
        <f>VLOOKUP($C3145,regios!$B:$E,4,0)</f>
        <v>High income</v>
      </c>
      <c r="C3145" t="s">
        <v>126</v>
      </c>
      <c r="D3145" t="s">
        <v>240</v>
      </c>
      <c r="E3145" t="b">
        <f t="shared" si="98"/>
        <v>1</v>
      </c>
      <c r="F3145" s="6">
        <v>48533659592.172791</v>
      </c>
      <c r="G3145" s="6">
        <v>2932367</v>
      </c>
      <c r="H3145" s="7">
        <f t="shared" si="99"/>
        <v>16551.018202077976</v>
      </c>
    </row>
    <row r="3146" spans="1:8" x14ac:dyDescent="0.4">
      <c r="A3146">
        <v>3141</v>
      </c>
      <c r="B3146" t="str">
        <f>VLOOKUP($C3146,regios!$B:$E,4,0)</f>
        <v>High income</v>
      </c>
      <c r="C3146" t="s">
        <v>127</v>
      </c>
      <c r="D3146" t="s">
        <v>240</v>
      </c>
      <c r="E3146" t="b">
        <f t="shared" si="98"/>
        <v>1</v>
      </c>
      <c r="F3146" s="6">
        <v>68804811897.64447</v>
      </c>
      <c r="G3146" s="6">
        <v>556319</v>
      </c>
      <c r="H3146" s="7">
        <f t="shared" si="99"/>
        <v>123678.70214327476</v>
      </c>
    </row>
    <row r="3147" spans="1:8" x14ac:dyDescent="0.4">
      <c r="A3147">
        <v>3142</v>
      </c>
      <c r="B3147" t="str">
        <f>VLOOKUP($C3147,regios!$B:$E,4,0)</f>
        <v>High income</v>
      </c>
      <c r="C3147" t="s">
        <v>128</v>
      </c>
      <c r="D3147" t="s">
        <v>240</v>
      </c>
      <c r="E3147" t="b">
        <f t="shared" si="98"/>
        <v>1</v>
      </c>
      <c r="F3147" s="6">
        <v>31386896487.040668</v>
      </c>
      <c r="G3147" s="6">
        <v>1993782</v>
      </c>
      <c r="H3147" s="7">
        <f t="shared" si="99"/>
        <v>15742.39133819077</v>
      </c>
    </row>
    <row r="3148" spans="1:8" x14ac:dyDescent="0.4">
      <c r="A3148">
        <v>3143</v>
      </c>
      <c r="B3148" t="str">
        <f>VLOOKUP($C3148,regios!$B:$E,4,0)</f>
        <v>High income</v>
      </c>
      <c r="C3148" t="s">
        <v>129</v>
      </c>
      <c r="D3148" t="s">
        <v>240</v>
      </c>
      <c r="E3148" t="b">
        <f t="shared" si="98"/>
        <v>1</v>
      </c>
      <c r="F3148" s="6">
        <v>54902831793.50177</v>
      </c>
      <c r="G3148" s="6">
        <v>604167</v>
      </c>
      <c r="H3148" s="7">
        <f t="shared" si="99"/>
        <v>90873.602486567077</v>
      </c>
    </row>
    <row r="3149" spans="1:8" x14ac:dyDescent="0.4">
      <c r="A3149">
        <v>3144</v>
      </c>
      <c r="B3149" t="str">
        <f>VLOOKUP($C3149,regios!$B:$E,4,0)</f>
        <v>High income</v>
      </c>
      <c r="C3149" t="s">
        <v>130</v>
      </c>
      <c r="D3149" t="s">
        <v>240</v>
      </c>
      <c r="E3149" t="b">
        <f t="shared" si="98"/>
        <v>1</v>
      </c>
      <c r="F3149" s="6">
        <v>772921958.52950871</v>
      </c>
      <c r="G3149" s="6">
        <v>35261</v>
      </c>
      <c r="H3149" s="7">
        <f t="shared" si="99"/>
        <v>21920.023780650256</v>
      </c>
    </row>
    <row r="3150" spans="1:8" x14ac:dyDescent="0.4">
      <c r="A3150">
        <v>3145</v>
      </c>
      <c r="B3150" t="str">
        <f>VLOOKUP($C3150,regios!$B:$E,4,0)</f>
        <v>Lower middle income</v>
      </c>
      <c r="C3150" t="s">
        <v>131</v>
      </c>
      <c r="D3150" t="s">
        <v>240</v>
      </c>
      <c r="E3150" t="b">
        <f t="shared" si="98"/>
        <v>1</v>
      </c>
      <c r="F3150" s="6">
        <v>119130841411.6636</v>
      </c>
      <c r="G3150" s="6">
        <v>34248603</v>
      </c>
      <c r="H3150" s="7">
        <f t="shared" si="99"/>
        <v>3478.4146206390842</v>
      </c>
    </row>
    <row r="3151" spans="1:8" x14ac:dyDescent="0.4">
      <c r="A3151">
        <v>3146</v>
      </c>
      <c r="B3151" t="str">
        <f>VLOOKUP($C3151,regios!$B:$E,4,0)</f>
        <v>High income</v>
      </c>
      <c r="C3151" t="s">
        <v>132</v>
      </c>
      <c r="D3151" t="s">
        <v>240</v>
      </c>
      <c r="E3151" t="b">
        <f t="shared" si="98"/>
        <v>1</v>
      </c>
      <c r="F3151" s="6">
        <v>7069353073.0888186</v>
      </c>
      <c r="G3151" s="6">
        <v>36110</v>
      </c>
      <c r="H3151" s="7">
        <f t="shared" si="99"/>
        <v>195772.72426166764</v>
      </c>
    </row>
    <row r="3152" spans="1:8" x14ac:dyDescent="0.4">
      <c r="A3152">
        <v>3147</v>
      </c>
      <c r="B3152" t="str">
        <f>VLOOKUP($C3152,regios!$B:$E,4,0)</f>
        <v>Upper middle income</v>
      </c>
      <c r="C3152" t="s">
        <v>133</v>
      </c>
      <c r="D3152" t="s">
        <v>240</v>
      </c>
      <c r="E3152" t="b">
        <f t="shared" si="98"/>
        <v>1</v>
      </c>
      <c r="F3152" s="6">
        <v>9399833207.4934101</v>
      </c>
      <c r="G3152" s="6">
        <v>2857815</v>
      </c>
      <c r="H3152" s="7">
        <f t="shared" si="99"/>
        <v>3289.1678458869487</v>
      </c>
    </row>
    <row r="3153" spans="1:8" x14ac:dyDescent="0.4">
      <c r="A3153">
        <v>3148</v>
      </c>
      <c r="B3153" t="str">
        <f>VLOOKUP($C3153,regios!$B:$E,4,0)</f>
        <v>Low income</v>
      </c>
      <c r="C3153" t="s">
        <v>134</v>
      </c>
      <c r="D3153" t="s">
        <v>240</v>
      </c>
      <c r="E3153" t="b">
        <f t="shared" si="98"/>
        <v>1</v>
      </c>
      <c r="F3153" s="6">
        <v>12522957399.2281</v>
      </c>
      <c r="G3153" s="6">
        <v>24215976</v>
      </c>
      <c r="H3153" s="7">
        <f t="shared" si="99"/>
        <v>517.13618312258404</v>
      </c>
    </row>
    <row r="3154" spans="1:8" x14ac:dyDescent="0.4">
      <c r="A3154">
        <v>3149</v>
      </c>
      <c r="B3154" t="str">
        <f>VLOOKUP($C3154,regios!$B:$E,4,0)</f>
        <v>Upper middle income</v>
      </c>
      <c r="C3154" t="s">
        <v>135</v>
      </c>
      <c r="D3154" t="s">
        <v>240</v>
      </c>
      <c r="E3154" t="b">
        <f t="shared" si="98"/>
        <v>1</v>
      </c>
      <c r="F3154" s="6">
        <v>3697353036.586482</v>
      </c>
      <c r="G3154" s="6">
        <v>416738</v>
      </c>
      <c r="H3154" s="7">
        <f t="shared" si="99"/>
        <v>8872.1283794289993</v>
      </c>
    </row>
    <row r="3155" spans="1:8" x14ac:dyDescent="0.4">
      <c r="A3155">
        <v>3150</v>
      </c>
      <c r="B3155" t="str">
        <f>VLOOKUP($C3155,regios!$B:$E,4,0)</f>
        <v>Upper middle income</v>
      </c>
      <c r="C3155" t="s">
        <v>136</v>
      </c>
      <c r="D3155" t="s">
        <v>240</v>
      </c>
      <c r="E3155" t="b">
        <f t="shared" si="98"/>
        <v>1</v>
      </c>
      <c r="F3155" s="6">
        <v>1364507717463.6731</v>
      </c>
      <c r="G3155" s="6">
        <v>118755887</v>
      </c>
      <c r="H3155" s="7">
        <f t="shared" si="99"/>
        <v>11490.021690155647</v>
      </c>
    </row>
    <row r="3156" spans="1:8" x14ac:dyDescent="0.4">
      <c r="A3156">
        <v>3151</v>
      </c>
      <c r="B3156" t="str">
        <f>VLOOKUP($C3156,regios!$B:$E,4,0)</f>
        <v>Upper middle income</v>
      </c>
      <c r="C3156" t="s">
        <v>137</v>
      </c>
      <c r="D3156" t="s">
        <v>240</v>
      </c>
      <c r="E3156" t="b">
        <f t="shared" si="98"/>
        <v>1</v>
      </c>
      <c r="F3156" s="6">
        <v>185172900</v>
      </c>
      <c r="G3156" s="6">
        <v>50419</v>
      </c>
      <c r="H3156" s="7">
        <f t="shared" si="99"/>
        <v>3672.680933774966</v>
      </c>
    </row>
    <row r="3157" spans="1:8" x14ac:dyDescent="0.4">
      <c r="A3157">
        <v>3152</v>
      </c>
      <c r="B3157" t="str">
        <f>VLOOKUP($C3157,regios!$B:$E,4,0)</f>
        <v>Upper middle income</v>
      </c>
      <c r="C3157" t="s">
        <v>138</v>
      </c>
      <c r="D3157" t="s">
        <v>240</v>
      </c>
      <c r="E3157" t="b">
        <f t="shared" si="98"/>
        <v>1</v>
      </c>
      <c r="F3157" s="6">
        <v>11362265252.778</v>
      </c>
      <c r="G3157" s="6">
        <v>2067471</v>
      </c>
      <c r="H3157" s="7">
        <f t="shared" si="99"/>
        <v>5495.7313804053356</v>
      </c>
    </row>
    <row r="3158" spans="1:8" x14ac:dyDescent="0.4">
      <c r="A3158">
        <v>3153</v>
      </c>
      <c r="B3158" t="str">
        <f>VLOOKUP($C3158,regios!$B:$E,4,0)</f>
        <v>Low income</v>
      </c>
      <c r="C3158" t="s">
        <v>139</v>
      </c>
      <c r="D3158" t="s">
        <v>240</v>
      </c>
      <c r="E3158" t="b">
        <f t="shared" si="98"/>
        <v>1</v>
      </c>
      <c r="F3158" s="6">
        <v>14364937124.07267</v>
      </c>
      <c r="G3158" s="6">
        <v>17551814</v>
      </c>
      <c r="H3158" s="7">
        <f t="shared" si="99"/>
        <v>818.43034139221561</v>
      </c>
    </row>
    <row r="3159" spans="1:8" x14ac:dyDescent="0.4">
      <c r="A3159">
        <v>3154</v>
      </c>
      <c r="B3159" t="str">
        <f>VLOOKUP($C3159,regios!$B:$E,4,0)</f>
        <v>High income</v>
      </c>
      <c r="C3159" t="s">
        <v>140</v>
      </c>
      <c r="D3159" t="s">
        <v>240</v>
      </c>
      <c r="E3159" t="b">
        <f t="shared" si="98"/>
        <v>1</v>
      </c>
      <c r="F3159" s="6">
        <v>11625848974.805071</v>
      </c>
      <c r="G3159" s="6">
        <v>434558</v>
      </c>
      <c r="H3159" s="7">
        <f t="shared" si="99"/>
        <v>26753.273383081363</v>
      </c>
    </row>
    <row r="3160" spans="1:8" x14ac:dyDescent="0.4">
      <c r="A3160">
        <v>3155</v>
      </c>
      <c r="B3160" t="str">
        <f>VLOOKUP($C3160,regios!$B:$E,4,0)</f>
        <v>Lower middle income</v>
      </c>
      <c r="C3160" t="s">
        <v>141</v>
      </c>
      <c r="D3160" t="s">
        <v>240</v>
      </c>
      <c r="E3160" t="b">
        <f t="shared" si="98"/>
        <v>1</v>
      </c>
      <c r="F3160" s="6">
        <v>65446196919.68132</v>
      </c>
      <c r="G3160" s="6">
        <v>51072436</v>
      </c>
      <c r="H3160" s="7">
        <f t="shared" si="99"/>
        <v>1281.43871813127</v>
      </c>
    </row>
    <row r="3161" spans="1:8" x14ac:dyDescent="0.4">
      <c r="A3161">
        <v>3156</v>
      </c>
      <c r="B3161" t="str">
        <f>VLOOKUP($C3161,regios!$B:$E,4,0)</f>
        <v>Upper middle income</v>
      </c>
      <c r="C3161" t="s">
        <v>142</v>
      </c>
      <c r="D3161" t="s">
        <v>240</v>
      </c>
      <c r="E3161" t="b">
        <f t="shared" si="98"/>
        <v>1</v>
      </c>
      <c r="F3161" s="6">
        <v>4593853290.9630041</v>
      </c>
      <c r="G3161" s="6">
        <v>621810</v>
      </c>
      <c r="H3161" s="7">
        <f t="shared" si="99"/>
        <v>7387.8729691754779</v>
      </c>
    </row>
    <row r="3162" spans="1:8" x14ac:dyDescent="0.4">
      <c r="A3162">
        <v>3157</v>
      </c>
      <c r="B3162" t="str">
        <f>VLOOKUP($C3162,regios!$B:$E,4,0)</f>
        <v>Lower middle income</v>
      </c>
      <c r="C3162" t="s">
        <v>143</v>
      </c>
      <c r="D3162" t="s">
        <v>240</v>
      </c>
      <c r="E3162" t="b">
        <f t="shared" si="98"/>
        <v>1</v>
      </c>
      <c r="F3162" s="6">
        <v>12226514668.06218</v>
      </c>
      <c r="G3162" s="6">
        <v>2902823</v>
      </c>
      <c r="H3162" s="7">
        <f t="shared" si="99"/>
        <v>4211.9394355295444</v>
      </c>
    </row>
    <row r="3163" spans="1:8" x14ac:dyDescent="0.4">
      <c r="A3163">
        <v>3158</v>
      </c>
      <c r="B3163" t="str">
        <f>VLOOKUP($C3163,regios!$B:$E,4,0)</f>
        <v>High income</v>
      </c>
      <c r="C3163" t="s">
        <v>144</v>
      </c>
      <c r="D3163" t="s">
        <v>240</v>
      </c>
      <c r="E3163" t="b">
        <f t="shared" si="98"/>
        <v>1</v>
      </c>
      <c r="F3163" s="6">
        <v>832000000</v>
      </c>
      <c r="G3163" s="6">
        <v>51856</v>
      </c>
      <c r="H3163" s="7">
        <f t="shared" si="99"/>
        <v>16044.430731255785</v>
      </c>
    </row>
    <row r="3164" spans="1:8" x14ac:dyDescent="0.4">
      <c r="A3164">
        <v>3159</v>
      </c>
      <c r="B3164" t="str">
        <f>VLOOKUP($C3164,regios!$B:$E,4,0)</f>
        <v>Low income</v>
      </c>
      <c r="C3164" t="s">
        <v>145</v>
      </c>
      <c r="D3164" t="s">
        <v>240</v>
      </c>
      <c r="E3164" t="b">
        <f t="shared" si="98"/>
        <v>1</v>
      </c>
      <c r="F3164" s="6">
        <v>17978246586.066238</v>
      </c>
      <c r="G3164" s="6">
        <v>26038704</v>
      </c>
      <c r="H3164" s="7">
        <f t="shared" si="99"/>
        <v>690.44321814427622</v>
      </c>
    </row>
    <row r="3165" spans="1:8" x14ac:dyDescent="0.4">
      <c r="A3165">
        <v>3160</v>
      </c>
      <c r="B3165" t="str">
        <f>VLOOKUP($C3165,regios!$B:$E,4,0)</f>
        <v>Lower middle income</v>
      </c>
      <c r="C3165" t="s">
        <v>146</v>
      </c>
      <c r="D3165" t="s">
        <v>240</v>
      </c>
      <c r="E3165" t="b">
        <f t="shared" si="98"/>
        <v>1</v>
      </c>
      <c r="F3165" s="6">
        <v>6592537781.8151789</v>
      </c>
      <c r="G3165" s="6">
        <v>3843174</v>
      </c>
      <c r="H3165" s="7">
        <f t="shared" si="99"/>
        <v>1715.3888379280197</v>
      </c>
    </row>
    <row r="3166" spans="1:8" x14ac:dyDescent="0.4">
      <c r="A3166">
        <v>3161</v>
      </c>
      <c r="B3166" t="str">
        <f>VLOOKUP($C3166,regios!$B:$E,4,0)</f>
        <v>Upper middle income</v>
      </c>
      <c r="C3166" t="s">
        <v>147</v>
      </c>
      <c r="D3166" t="s">
        <v>240</v>
      </c>
      <c r="E3166" t="b">
        <f t="shared" si="98"/>
        <v>1</v>
      </c>
      <c r="F3166" s="6">
        <v>13074129952.05315</v>
      </c>
      <c r="G3166" s="6">
        <v>1261208</v>
      </c>
      <c r="H3166" s="7">
        <f t="shared" si="99"/>
        <v>10366.355075493615</v>
      </c>
    </row>
    <row r="3167" spans="1:8" x14ac:dyDescent="0.4">
      <c r="A3167">
        <v>3162</v>
      </c>
      <c r="B3167" t="str">
        <f>VLOOKUP($C3167,regios!$B:$E,4,0)</f>
        <v>Low income</v>
      </c>
      <c r="C3167" t="s">
        <v>148</v>
      </c>
      <c r="D3167" t="s">
        <v>240</v>
      </c>
      <c r="E3167" t="b">
        <f t="shared" si="98"/>
        <v>1</v>
      </c>
      <c r="F3167" s="6">
        <v>8801326169.1454697</v>
      </c>
      <c r="G3167" s="6">
        <v>16477966</v>
      </c>
      <c r="H3167" s="7">
        <f t="shared" si="99"/>
        <v>534.12697714908927</v>
      </c>
    </row>
    <row r="3168" spans="1:8" x14ac:dyDescent="0.4">
      <c r="A3168">
        <v>3163</v>
      </c>
      <c r="B3168" t="str">
        <f>VLOOKUP($C3168,regios!$B:$E,4,0)</f>
        <v>Upper middle income</v>
      </c>
      <c r="C3168" t="s">
        <v>149</v>
      </c>
      <c r="D3168" t="s">
        <v>240</v>
      </c>
      <c r="E3168" t="b">
        <f t="shared" si="98"/>
        <v>1</v>
      </c>
      <c r="F3168" s="6">
        <v>338066095097.25439</v>
      </c>
      <c r="G3168" s="6">
        <v>30606459</v>
      </c>
      <c r="H3168" s="7">
        <f t="shared" si="99"/>
        <v>11045.580120759947</v>
      </c>
    </row>
    <row r="3169" spans="1:8" x14ac:dyDescent="0.4">
      <c r="A3169">
        <v>3164</v>
      </c>
      <c r="B3169" t="str">
        <f>VLOOKUP($C3169,regios!$B:$E,4,0)</f>
        <v>Upper middle income</v>
      </c>
      <c r="C3169" t="s">
        <v>150</v>
      </c>
      <c r="D3169" t="s">
        <v>240</v>
      </c>
      <c r="E3169" t="b">
        <f t="shared" si="98"/>
        <v>1</v>
      </c>
      <c r="F3169" s="6">
        <v>12435430969.63014</v>
      </c>
      <c r="G3169" s="6">
        <v>2243001</v>
      </c>
      <c r="H3169" s="7">
        <f t="shared" si="99"/>
        <v>5544.1040684467553</v>
      </c>
    </row>
    <row r="3170" spans="1:8" x14ac:dyDescent="0.4">
      <c r="A3170">
        <v>3165</v>
      </c>
      <c r="B3170" t="str">
        <f>VLOOKUP($C3170,regios!$B:$E,4,0)</f>
        <v>High income</v>
      </c>
      <c r="C3170" t="s">
        <v>151</v>
      </c>
      <c r="D3170" t="s">
        <v>240</v>
      </c>
      <c r="E3170" t="b">
        <f t="shared" si="98"/>
        <v>1</v>
      </c>
      <c r="F3170" s="6">
        <v>10635035594.7528</v>
      </c>
      <c r="G3170" s="6">
        <v>268050</v>
      </c>
      <c r="H3170" s="7">
        <f t="shared" si="99"/>
        <v>39675.566479212088</v>
      </c>
    </row>
    <row r="3171" spans="1:8" x14ac:dyDescent="0.4">
      <c r="A3171">
        <v>3166</v>
      </c>
      <c r="B3171" t="str">
        <f>VLOOKUP($C3171,regios!$B:$E,4,0)</f>
        <v>Low income</v>
      </c>
      <c r="C3171" t="s">
        <v>152</v>
      </c>
      <c r="D3171" t="s">
        <v>240</v>
      </c>
      <c r="E3171" t="b">
        <f t="shared" si="98"/>
        <v>1</v>
      </c>
      <c r="F3171" s="6">
        <v>10862943543.541929</v>
      </c>
      <c r="G3171" s="6">
        <v>19372014</v>
      </c>
      <c r="H3171" s="7">
        <f t="shared" si="99"/>
        <v>560.7544751692792</v>
      </c>
    </row>
    <row r="3172" spans="1:8" x14ac:dyDescent="0.4">
      <c r="A3172">
        <v>3167</v>
      </c>
      <c r="B3172" t="str">
        <f>VLOOKUP($C3172,regios!$B:$E,4,0)</f>
        <v>Lower middle income</v>
      </c>
      <c r="C3172" t="s">
        <v>153</v>
      </c>
      <c r="D3172" t="s">
        <v>240</v>
      </c>
      <c r="E3172" t="b">
        <f t="shared" si="98"/>
        <v>1</v>
      </c>
      <c r="F3172" s="6">
        <v>574183763411.50757</v>
      </c>
      <c r="G3172" s="6">
        <v>179379016</v>
      </c>
      <c r="H3172" s="7">
        <f t="shared" si="99"/>
        <v>3200.9527993592492</v>
      </c>
    </row>
    <row r="3173" spans="1:8" x14ac:dyDescent="0.4">
      <c r="A3173">
        <v>3168</v>
      </c>
      <c r="B3173" t="str">
        <f>VLOOKUP($C3173,regios!$B:$E,4,0)</f>
        <v>Lower middle income</v>
      </c>
      <c r="C3173" t="s">
        <v>154</v>
      </c>
      <c r="D3173" t="s">
        <v>240</v>
      </c>
      <c r="E3173" t="b">
        <f t="shared" si="98"/>
        <v>1</v>
      </c>
      <c r="F3173" s="6">
        <v>11880434070.78112</v>
      </c>
      <c r="G3173" s="6">
        <v>6208676</v>
      </c>
      <c r="H3173" s="7">
        <f t="shared" si="99"/>
        <v>1913.5213483166331</v>
      </c>
    </row>
    <row r="3174" spans="1:8" x14ac:dyDescent="0.4">
      <c r="A3174">
        <v>3169</v>
      </c>
      <c r="B3174" t="str">
        <f>VLOOKUP($C3174,regios!$B:$E,4,0)</f>
        <v>High income</v>
      </c>
      <c r="C3174" t="s">
        <v>155</v>
      </c>
      <c r="D3174" t="s">
        <v>240</v>
      </c>
      <c r="E3174" t="b">
        <f t="shared" si="98"/>
        <v>1</v>
      </c>
      <c r="F3174" s="6">
        <v>892167986713.72241</v>
      </c>
      <c r="G3174" s="6">
        <v>16865008</v>
      </c>
      <c r="H3174" s="7">
        <f t="shared" si="99"/>
        <v>52900.537415323044</v>
      </c>
    </row>
    <row r="3175" spans="1:8" x14ac:dyDescent="0.4">
      <c r="A3175">
        <v>3170</v>
      </c>
      <c r="B3175" t="str">
        <f>VLOOKUP($C3175,regios!$B:$E,4,0)</f>
        <v>High income</v>
      </c>
      <c r="C3175" t="s">
        <v>156</v>
      </c>
      <c r="D3175" t="s">
        <v>240</v>
      </c>
      <c r="E3175" t="b">
        <f t="shared" si="98"/>
        <v>1</v>
      </c>
      <c r="F3175" s="6">
        <v>501736471832.84808</v>
      </c>
      <c r="G3175" s="6">
        <v>5137232</v>
      </c>
      <c r="H3175" s="7">
        <f t="shared" si="99"/>
        <v>97666.695183874908</v>
      </c>
    </row>
    <row r="3176" spans="1:8" x14ac:dyDescent="0.4">
      <c r="A3176">
        <v>3171</v>
      </c>
      <c r="B3176" t="str">
        <f>VLOOKUP($C3176,regios!$B:$E,4,0)</f>
        <v>Lower middle income</v>
      </c>
      <c r="C3176" t="s">
        <v>157</v>
      </c>
      <c r="D3176" t="s">
        <v>240</v>
      </c>
      <c r="E3176" t="b">
        <f t="shared" si="98"/>
        <v>1</v>
      </c>
      <c r="F3176" s="6">
        <v>22731612827.063171</v>
      </c>
      <c r="G3176" s="6">
        <v>27462106</v>
      </c>
      <c r="H3176" s="7">
        <f t="shared" si="99"/>
        <v>827.74470490584997</v>
      </c>
    </row>
    <row r="3177" spans="1:8" x14ac:dyDescent="0.4">
      <c r="A3177">
        <v>3172</v>
      </c>
      <c r="B3177" t="str">
        <f>VLOOKUP($C3177,regios!$B:$E,4,0)</f>
        <v>High income</v>
      </c>
      <c r="C3177" t="s">
        <v>158</v>
      </c>
      <c r="D3177" t="s">
        <v>240</v>
      </c>
      <c r="E3177" t="b">
        <f t="shared" si="98"/>
        <v>1</v>
      </c>
      <c r="F3177" s="6">
        <v>99149244.400133297</v>
      </c>
      <c r="G3177" s="6">
        <v>10940</v>
      </c>
      <c r="H3177" s="7">
        <f t="shared" si="99"/>
        <v>9063.0022303595342</v>
      </c>
    </row>
    <row r="3178" spans="1:8" x14ac:dyDescent="0.4">
      <c r="A3178">
        <v>3173</v>
      </c>
      <c r="B3178" t="str">
        <f>VLOOKUP($C3178,regios!$B:$E,4,0)</f>
        <v>High income</v>
      </c>
      <c r="C3178" t="s">
        <v>159</v>
      </c>
      <c r="D3178" t="s">
        <v>240</v>
      </c>
      <c r="E3178" t="b">
        <f t="shared" si="98"/>
        <v>1</v>
      </c>
      <c r="F3178" s="6">
        <v>201313497220.91699</v>
      </c>
      <c r="G3178" s="6">
        <v>4516500</v>
      </c>
      <c r="H3178" s="7">
        <f t="shared" si="99"/>
        <v>44572.898753662572</v>
      </c>
    </row>
    <row r="3179" spans="1:8" x14ac:dyDescent="0.4">
      <c r="A3179">
        <v>3174</v>
      </c>
      <c r="B3179" t="str">
        <f>VLOOKUP($C3179,regios!$B:$E,4,0)</f>
        <v>High income</v>
      </c>
      <c r="C3179" t="s">
        <v>160</v>
      </c>
      <c r="D3179" t="s">
        <v>240</v>
      </c>
      <c r="E3179" t="b">
        <f t="shared" si="98"/>
        <v>1</v>
      </c>
      <c r="F3179" s="6">
        <v>92699089726.918076</v>
      </c>
      <c r="G3179" s="6">
        <v>4009267</v>
      </c>
      <c r="H3179" s="7">
        <f t="shared" si="99"/>
        <v>23121.206376855938</v>
      </c>
    </row>
    <row r="3180" spans="1:8" x14ac:dyDescent="0.4">
      <c r="A3180">
        <v>3175</v>
      </c>
      <c r="B3180" t="str">
        <f>VLOOKUP($C3180,regios!$B:$E,4,0)</f>
        <v>Lower middle income</v>
      </c>
      <c r="C3180" t="s">
        <v>161</v>
      </c>
      <c r="D3180" t="s">
        <v>240</v>
      </c>
      <c r="E3180" t="b">
        <f t="shared" si="98"/>
        <v>1</v>
      </c>
      <c r="F3180" s="6">
        <v>271390474857.6322</v>
      </c>
      <c r="G3180" s="6">
        <v>208251628</v>
      </c>
      <c r="H3180" s="7">
        <f t="shared" si="99"/>
        <v>1303.1853698528216</v>
      </c>
    </row>
    <row r="3181" spans="1:8" x14ac:dyDescent="0.4">
      <c r="A3181">
        <v>3176</v>
      </c>
      <c r="B3181" t="str">
        <f>VLOOKUP($C3181,regios!$B:$E,4,0)</f>
        <v>High income</v>
      </c>
      <c r="C3181" t="s">
        <v>162</v>
      </c>
      <c r="D3181" t="s">
        <v>240</v>
      </c>
      <c r="E3181" t="b">
        <f t="shared" si="98"/>
        <v>1</v>
      </c>
      <c r="F3181" s="6">
        <v>49921400000</v>
      </c>
      <c r="G3181" s="6">
        <v>3888793</v>
      </c>
      <c r="H3181" s="7">
        <f t="shared" si="99"/>
        <v>12837.247958428232</v>
      </c>
    </row>
    <row r="3182" spans="1:8" x14ac:dyDescent="0.4">
      <c r="A3182">
        <v>3177</v>
      </c>
      <c r="B3182" t="str">
        <f>VLOOKUP($C3182,regios!$B:$E,4,0)</f>
        <v>Upper middle income</v>
      </c>
      <c r="C3182" t="s">
        <v>163</v>
      </c>
      <c r="D3182" t="s">
        <v>240</v>
      </c>
      <c r="E3182" t="b">
        <f t="shared" si="98"/>
        <v>1</v>
      </c>
      <c r="F3182" s="6">
        <v>200786250582.94269</v>
      </c>
      <c r="G3182" s="6">
        <v>30353951</v>
      </c>
      <c r="H3182" s="7">
        <f t="shared" si="99"/>
        <v>6614.8308199793391</v>
      </c>
    </row>
    <row r="3183" spans="1:8" x14ac:dyDescent="0.4">
      <c r="A3183">
        <v>3178</v>
      </c>
      <c r="B3183" t="str">
        <f>VLOOKUP($C3183,regios!$B:$E,4,0)</f>
        <v>Lower middle income</v>
      </c>
      <c r="C3183" t="s">
        <v>164</v>
      </c>
      <c r="D3183" t="s">
        <v>240</v>
      </c>
      <c r="E3183" t="b">
        <f t="shared" si="98"/>
        <v>1</v>
      </c>
      <c r="F3183" s="6">
        <v>297483555344.80182</v>
      </c>
      <c r="G3183" s="6">
        <v>101325201</v>
      </c>
      <c r="H3183" s="7">
        <f t="shared" si="99"/>
        <v>2935.9285983040077</v>
      </c>
    </row>
    <row r="3184" spans="1:8" x14ac:dyDescent="0.4">
      <c r="A3184">
        <v>3179</v>
      </c>
      <c r="B3184" t="str">
        <f>VLOOKUP($C3184,regios!$B:$E,4,0)</f>
        <v>Upper middle income</v>
      </c>
      <c r="C3184" t="s">
        <v>165</v>
      </c>
      <c r="D3184" t="s">
        <v>240</v>
      </c>
      <c r="E3184" t="b">
        <f t="shared" si="98"/>
        <v>1</v>
      </c>
      <c r="F3184" s="6">
        <v>241669800</v>
      </c>
      <c r="G3184" s="6">
        <v>17796</v>
      </c>
      <c r="H3184" s="7">
        <f t="shared" si="99"/>
        <v>13580.006743088334</v>
      </c>
    </row>
    <row r="3185" spans="1:8" x14ac:dyDescent="0.4">
      <c r="A3185">
        <v>3180</v>
      </c>
      <c r="B3185" t="str">
        <f>VLOOKUP($C3185,regios!$B:$E,4,0)</f>
        <v>Lower middle income</v>
      </c>
      <c r="C3185" t="s">
        <v>166</v>
      </c>
      <c r="D3185" t="s">
        <v>240</v>
      </c>
      <c r="E3185" t="b">
        <f t="shared" si="98"/>
        <v>1</v>
      </c>
      <c r="F3185" s="6">
        <v>23210823987.307961</v>
      </c>
      <c r="G3185" s="6">
        <v>8464153</v>
      </c>
      <c r="H3185" s="7">
        <f t="shared" si="99"/>
        <v>2742.250049982315</v>
      </c>
    </row>
    <row r="3186" spans="1:8" x14ac:dyDescent="0.4">
      <c r="A3186">
        <v>3181</v>
      </c>
      <c r="B3186" t="str">
        <f>VLOOKUP($C3186,regios!$B:$E,4,0)</f>
        <v>High income</v>
      </c>
      <c r="C3186" t="s">
        <v>167</v>
      </c>
      <c r="D3186" t="s">
        <v>240</v>
      </c>
      <c r="E3186" t="b">
        <f t="shared" si="98"/>
        <v>1</v>
      </c>
      <c r="F3186" s="6">
        <v>539080475073.71912</v>
      </c>
      <c r="G3186" s="6">
        <v>38011735</v>
      </c>
      <c r="H3186" s="7">
        <f t="shared" si="99"/>
        <v>14181.948681735235</v>
      </c>
    </row>
    <row r="3187" spans="1:8" x14ac:dyDescent="0.4">
      <c r="A3187">
        <v>3182</v>
      </c>
      <c r="B3187" t="str">
        <f>VLOOKUP($C3187,regios!$B:$E,4,0)</f>
        <v>High income</v>
      </c>
      <c r="C3187" t="s">
        <v>168</v>
      </c>
      <c r="D3187" t="s">
        <v>240</v>
      </c>
      <c r="E3187" t="b">
        <f t="shared" si="98"/>
        <v>1</v>
      </c>
      <c r="F3187" s="6">
        <v>102445800000</v>
      </c>
      <c r="G3187" s="6">
        <v>3534874</v>
      </c>
      <c r="H3187" s="7">
        <f t="shared" si="99"/>
        <v>28981.457330586607</v>
      </c>
    </row>
    <row r="3188" spans="1:8" x14ac:dyDescent="0.4">
      <c r="A3188">
        <v>3183</v>
      </c>
      <c r="B3188" t="str">
        <f>VLOOKUP($C3188,regios!$B:$E,4,0)</f>
        <v>Low income</v>
      </c>
      <c r="C3188" t="s">
        <v>169</v>
      </c>
      <c r="D3188" t="s">
        <v>240</v>
      </c>
      <c r="E3188" t="b">
        <f t="shared" si="98"/>
        <v>0</v>
      </c>
      <c r="F3188" s="6" t="e">
        <v>#N/A</v>
      </c>
      <c r="G3188" s="6">
        <v>25126131</v>
      </c>
      <c r="H3188" s="7" t="e">
        <f t="shared" si="99"/>
        <v>#N/A</v>
      </c>
    </row>
    <row r="3189" spans="1:8" x14ac:dyDescent="0.4">
      <c r="A3189">
        <v>3184</v>
      </c>
      <c r="B3189" t="str">
        <f>VLOOKUP($C3189,regios!$B:$E,4,0)</f>
        <v>High income</v>
      </c>
      <c r="C3189" t="s">
        <v>170</v>
      </c>
      <c r="D3189" t="s">
        <v>240</v>
      </c>
      <c r="E3189" t="b">
        <f t="shared" si="98"/>
        <v>1</v>
      </c>
      <c r="F3189" s="6">
        <v>229901964221.88431</v>
      </c>
      <c r="G3189" s="6">
        <v>10401062</v>
      </c>
      <c r="H3189" s="7">
        <f t="shared" si="99"/>
        <v>22103.700970332098</v>
      </c>
    </row>
    <row r="3190" spans="1:8" x14ac:dyDescent="0.4">
      <c r="A3190">
        <v>3185</v>
      </c>
      <c r="B3190" t="str">
        <f>VLOOKUP($C3190,regios!$B:$E,4,0)</f>
        <v>Upper middle income</v>
      </c>
      <c r="C3190" t="s">
        <v>171</v>
      </c>
      <c r="D3190" t="s">
        <v>240</v>
      </c>
      <c r="E3190" t="b">
        <f t="shared" si="98"/>
        <v>1</v>
      </c>
      <c r="F3190" s="6">
        <v>40377929295.641869</v>
      </c>
      <c r="G3190" s="6">
        <v>6090721</v>
      </c>
      <c r="H3190" s="7">
        <f t="shared" si="99"/>
        <v>6629.4169927734119</v>
      </c>
    </row>
    <row r="3191" spans="1:8" x14ac:dyDescent="0.4">
      <c r="A3191">
        <v>3186</v>
      </c>
      <c r="B3191" t="str">
        <f>VLOOKUP($C3191,regios!$B:$E,4,0)</f>
        <v>Upper middle income</v>
      </c>
      <c r="C3191" t="s">
        <v>172</v>
      </c>
      <c r="D3191" t="s">
        <v>240</v>
      </c>
      <c r="E3191" t="b">
        <f t="shared" si="98"/>
        <v>1</v>
      </c>
      <c r="F3191" s="6">
        <v>13989700000</v>
      </c>
      <c r="G3191" s="6">
        <v>4173398</v>
      </c>
      <c r="H3191" s="7">
        <f t="shared" si="99"/>
        <v>3352.1125950604278</v>
      </c>
    </row>
    <row r="3192" spans="1:8" x14ac:dyDescent="0.4">
      <c r="A3192">
        <v>3187</v>
      </c>
      <c r="B3192" t="str">
        <f>VLOOKUP($C3192,regios!$B:$E,4,0)</f>
        <v>High income</v>
      </c>
      <c r="C3192" t="s">
        <v>173</v>
      </c>
      <c r="D3192" t="s">
        <v>240</v>
      </c>
      <c r="E3192" t="b">
        <f t="shared" si="98"/>
        <v>1</v>
      </c>
      <c r="F3192" s="6">
        <v>6151996560.8428936</v>
      </c>
      <c r="G3192" s="6">
        <v>289873</v>
      </c>
      <c r="H3192" s="7">
        <f t="shared" si="99"/>
        <v>21223.075487689068</v>
      </c>
    </row>
    <row r="3193" spans="1:8" x14ac:dyDescent="0.4">
      <c r="A3193">
        <v>3188</v>
      </c>
      <c r="B3193" t="str">
        <f>VLOOKUP($C3193,regios!$B:$E,4,0)</f>
        <v>High income</v>
      </c>
      <c r="C3193" t="s">
        <v>174</v>
      </c>
      <c r="D3193" t="s">
        <v>240</v>
      </c>
      <c r="E3193" t="b">
        <f t="shared" si="98"/>
        <v>1</v>
      </c>
      <c r="F3193" s="6">
        <v>206224598571.42859</v>
      </c>
      <c r="G3193" s="6">
        <v>2214465</v>
      </c>
      <c r="H3193" s="7">
        <f t="shared" si="99"/>
        <v>93126.149463382171</v>
      </c>
    </row>
    <row r="3194" spans="1:8" x14ac:dyDescent="0.4">
      <c r="A3194">
        <v>3189</v>
      </c>
      <c r="B3194" t="str">
        <f>VLOOKUP($C3194,regios!$B:$E,4,0)</f>
        <v>High income</v>
      </c>
      <c r="C3194" t="s">
        <v>175</v>
      </c>
      <c r="D3194" t="s">
        <v>240</v>
      </c>
      <c r="E3194" t="b">
        <f t="shared" si="98"/>
        <v>1</v>
      </c>
      <c r="F3194" s="6">
        <v>199713780259.3176</v>
      </c>
      <c r="G3194" s="6">
        <v>19908979</v>
      </c>
      <c r="H3194" s="7">
        <f t="shared" si="99"/>
        <v>10031.342152669788</v>
      </c>
    </row>
    <row r="3195" spans="1:8" x14ac:dyDescent="0.4">
      <c r="A3195">
        <v>3190</v>
      </c>
      <c r="B3195" t="str">
        <f>VLOOKUP($C3195,regios!$B:$E,4,0)</f>
        <v>Upper middle income</v>
      </c>
      <c r="C3195" t="s">
        <v>176</v>
      </c>
      <c r="D3195" t="s">
        <v>240</v>
      </c>
      <c r="E3195" t="b">
        <f t="shared" si="98"/>
        <v>1</v>
      </c>
      <c r="F3195" s="6">
        <v>2059241589895.0149</v>
      </c>
      <c r="G3195" s="6">
        <v>143819667</v>
      </c>
      <c r="H3195" s="7">
        <f t="shared" si="99"/>
        <v>14318.219704228733</v>
      </c>
    </row>
    <row r="3196" spans="1:8" x14ac:dyDescent="0.4">
      <c r="A3196">
        <v>3191</v>
      </c>
      <c r="B3196" t="str">
        <f>VLOOKUP($C3196,regios!$B:$E,4,0)</f>
        <v>Low income</v>
      </c>
      <c r="C3196" t="s">
        <v>177</v>
      </c>
      <c r="D3196" t="s">
        <v>240</v>
      </c>
      <c r="E3196" t="b">
        <f t="shared" si="98"/>
        <v>1</v>
      </c>
      <c r="F3196" s="6">
        <v>8239766320.0953979</v>
      </c>
      <c r="G3196" s="6">
        <v>11368451</v>
      </c>
      <c r="H3196" s="7">
        <f t="shared" si="99"/>
        <v>724.79235034706119</v>
      </c>
    </row>
    <row r="3197" spans="1:8" x14ac:dyDescent="0.4">
      <c r="A3197">
        <v>3192</v>
      </c>
      <c r="B3197" t="str">
        <f>VLOOKUP($C3197,regios!$B:$E,4,0)</f>
        <v>High income</v>
      </c>
      <c r="C3197" t="s">
        <v>178</v>
      </c>
      <c r="D3197" t="s">
        <v>240</v>
      </c>
      <c r="E3197" t="b">
        <f t="shared" si="98"/>
        <v>1</v>
      </c>
      <c r="F3197" s="6">
        <v>766605946720.42664</v>
      </c>
      <c r="G3197" s="6">
        <v>32125564</v>
      </c>
      <c r="H3197" s="7">
        <f t="shared" si="99"/>
        <v>23862.801186009579</v>
      </c>
    </row>
    <row r="3198" spans="1:8" x14ac:dyDescent="0.4">
      <c r="A3198">
        <v>3193</v>
      </c>
      <c r="B3198" t="str">
        <f>VLOOKUP($C3198,regios!$B:$E,4,0)</f>
        <v>Low income</v>
      </c>
      <c r="C3198" t="s">
        <v>179</v>
      </c>
      <c r="D3198" t="s">
        <v>240</v>
      </c>
      <c r="E3198" t="b">
        <f t="shared" si="98"/>
        <v>1</v>
      </c>
      <c r="F3198" s="6">
        <v>76818769321.303772</v>
      </c>
      <c r="G3198" s="6">
        <v>37003245</v>
      </c>
      <c r="H3198" s="7">
        <f t="shared" si="99"/>
        <v>2076.0008837415144</v>
      </c>
    </row>
    <row r="3199" spans="1:8" x14ac:dyDescent="0.4">
      <c r="A3199">
        <v>3194</v>
      </c>
      <c r="B3199" t="str">
        <f>VLOOKUP($C3199,regios!$B:$E,4,0)</f>
        <v>Lower middle income</v>
      </c>
      <c r="C3199" t="s">
        <v>180</v>
      </c>
      <c r="D3199" t="s">
        <v>240</v>
      </c>
      <c r="E3199" t="b">
        <f t="shared" si="98"/>
        <v>1</v>
      </c>
      <c r="F3199" s="6">
        <v>19797253440.26791</v>
      </c>
      <c r="G3199" s="6">
        <v>13970308</v>
      </c>
      <c r="H3199" s="7">
        <f t="shared" si="99"/>
        <v>1417.0949874739993</v>
      </c>
    </row>
    <row r="3200" spans="1:8" x14ac:dyDescent="0.4">
      <c r="A3200">
        <v>3195</v>
      </c>
      <c r="B3200" t="str">
        <f>VLOOKUP($C3200,regios!$B:$E,4,0)</f>
        <v>High income</v>
      </c>
      <c r="C3200" t="s">
        <v>181</v>
      </c>
      <c r="D3200" t="s">
        <v>240</v>
      </c>
      <c r="E3200" t="b">
        <f t="shared" si="98"/>
        <v>1</v>
      </c>
      <c r="F3200" s="6">
        <v>314863580758.45471</v>
      </c>
      <c r="G3200" s="6">
        <v>5469724</v>
      </c>
      <c r="H3200" s="7">
        <f t="shared" si="99"/>
        <v>57564.802311497748</v>
      </c>
    </row>
    <row r="3201" spans="1:8" x14ac:dyDescent="0.4">
      <c r="A3201">
        <v>3196</v>
      </c>
      <c r="B3201" t="str">
        <f>VLOOKUP($C3201,regios!$B:$E,4,0)</f>
        <v>Lower middle income</v>
      </c>
      <c r="C3201" t="s">
        <v>182</v>
      </c>
      <c r="D3201" t="s">
        <v>240</v>
      </c>
      <c r="E3201" t="b">
        <f t="shared" si="98"/>
        <v>1</v>
      </c>
      <c r="F3201" s="6">
        <v>1335571420.726759</v>
      </c>
      <c r="G3201" s="6">
        <v>597375</v>
      </c>
      <c r="H3201" s="7">
        <f t="shared" si="99"/>
        <v>2235.7337028278034</v>
      </c>
    </row>
    <row r="3202" spans="1:8" x14ac:dyDescent="0.4">
      <c r="A3202">
        <v>3197</v>
      </c>
      <c r="B3202" t="str">
        <f>VLOOKUP($C3202,regios!$B:$E,4,0)</f>
        <v>Low income</v>
      </c>
      <c r="C3202" t="s">
        <v>183</v>
      </c>
      <c r="D3202" t="s">
        <v>240</v>
      </c>
      <c r="E3202" t="b">
        <f t="shared" si="98"/>
        <v>1</v>
      </c>
      <c r="F3202" s="6">
        <v>5015180725.3415995</v>
      </c>
      <c r="G3202" s="6">
        <v>7140688</v>
      </c>
      <c r="H3202" s="7">
        <f t="shared" si="99"/>
        <v>702.33858773014583</v>
      </c>
    </row>
    <row r="3203" spans="1:8" x14ac:dyDescent="0.4">
      <c r="A3203">
        <v>3198</v>
      </c>
      <c r="B3203" t="str">
        <f>VLOOKUP($C3203,regios!$B:$E,4,0)</f>
        <v>Upper middle income</v>
      </c>
      <c r="C3203" t="s">
        <v>184</v>
      </c>
      <c r="D3203" t="s">
        <v>240</v>
      </c>
      <c r="E3203" t="b">
        <f t="shared" si="98"/>
        <v>1</v>
      </c>
      <c r="F3203" s="6">
        <v>22593470000</v>
      </c>
      <c r="G3203" s="6">
        <v>6209526</v>
      </c>
      <c r="H3203" s="7">
        <f t="shared" si="99"/>
        <v>3638.5176581916235</v>
      </c>
    </row>
    <row r="3204" spans="1:8" x14ac:dyDescent="0.4">
      <c r="A3204">
        <v>3199</v>
      </c>
      <c r="B3204" t="str">
        <f>VLOOKUP($C3204,regios!$B:$E,4,0)</f>
        <v>High income</v>
      </c>
      <c r="C3204" t="s">
        <v>185</v>
      </c>
      <c r="D3204" t="s">
        <v>240</v>
      </c>
      <c r="E3204" t="b">
        <f t="shared" si="98"/>
        <v>1</v>
      </c>
      <c r="F3204" s="6">
        <v>1673910988.24105</v>
      </c>
      <c r="G3204" s="6">
        <v>33389</v>
      </c>
      <c r="H3204" s="7">
        <f t="shared" si="99"/>
        <v>50133.606524335861</v>
      </c>
    </row>
    <row r="3205" spans="1:8" x14ac:dyDescent="0.4">
      <c r="A3205">
        <v>3200</v>
      </c>
      <c r="B3205" t="str">
        <f>VLOOKUP($C3205,regios!$B:$E,4,0)</f>
        <v>Low income</v>
      </c>
      <c r="C3205" t="s">
        <v>186</v>
      </c>
      <c r="D3205" t="s">
        <v>240</v>
      </c>
      <c r="E3205" t="b">
        <f t="shared" si="98"/>
        <v>1</v>
      </c>
      <c r="F3205" s="6">
        <v>6537360532.6420536</v>
      </c>
      <c r="G3205" s="6">
        <v>13309235</v>
      </c>
      <c r="H3205" s="7">
        <f t="shared" si="99"/>
        <v>491.1898041203761</v>
      </c>
    </row>
    <row r="3206" spans="1:8" x14ac:dyDescent="0.4">
      <c r="A3206">
        <v>3201</v>
      </c>
      <c r="B3206" t="str">
        <f>VLOOKUP($C3206,regios!$B:$E,4,0)</f>
        <v>Upper middle income</v>
      </c>
      <c r="C3206" t="s">
        <v>187</v>
      </c>
      <c r="D3206" t="s">
        <v>240</v>
      </c>
      <c r="E3206" t="b">
        <f t="shared" si="98"/>
        <v>1</v>
      </c>
      <c r="F3206" s="6">
        <v>47062202418.886429</v>
      </c>
      <c r="G3206" s="6">
        <v>7130576</v>
      </c>
      <c r="H3206" s="7">
        <f t="shared" si="99"/>
        <v>6600.0562112915459</v>
      </c>
    </row>
    <row r="3207" spans="1:8" x14ac:dyDescent="0.4">
      <c r="A3207">
        <v>3202</v>
      </c>
      <c r="B3207" t="str">
        <f>VLOOKUP($C3207,regios!$B:$E,4,0)</f>
        <v>Low income</v>
      </c>
      <c r="C3207" t="s">
        <v>188</v>
      </c>
      <c r="D3207" t="s">
        <v>240</v>
      </c>
      <c r="E3207" t="b">
        <f t="shared" ref="E3207:E3270" si="100">NOT(ISERROR(F3207))</f>
        <v>1</v>
      </c>
      <c r="F3207" s="6">
        <v>13962212847.457621</v>
      </c>
      <c r="G3207" s="6">
        <v>11213284</v>
      </c>
      <c r="H3207" s="7">
        <f t="shared" ref="H3207:H3270" si="101">F3207/G3207</f>
        <v>1245.1493110722622</v>
      </c>
    </row>
    <row r="3208" spans="1:8" x14ac:dyDescent="0.4">
      <c r="A3208">
        <v>3203</v>
      </c>
      <c r="B3208" t="str">
        <f>VLOOKUP($C3208,regios!$B:$E,4,0)</f>
        <v>Lower middle income</v>
      </c>
      <c r="C3208" t="s">
        <v>189</v>
      </c>
      <c r="D3208" t="s">
        <v>240</v>
      </c>
      <c r="E3208" t="b">
        <f t="shared" si="100"/>
        <v>1</v>
      </c>
      <c r="F3208" s="6">
        <v>293119143.24682468</v>
      </c>
      <c r="G3208" s="6">
        <v>197497</v>
      </c>
      <c r="H3208" s="7">
        <f t="shared" si="101"/>
        <v>1484.1701050994429</v>
      </c>
    </row>
    <row r="3209" spans="1:8" x14ac:dyDescent="0.4">
      <c r="A3209">
        <v>3204</v>
      </c>
      <c r="B3209" t="str">
        <f>VLOOKUP($C3209,regios!$B:$E,4,0)</f>
        <v>Upper middle income</v>
      </c>
      <c r="C3209" t="s">
        <v>190</v>
      </c>
      <c r="D3209" t="s">
        <v>240</v>
      </c>
      <c r="E3209" t="b">
        <f t="shared" si="100"/>
        <v>1</v>
      </c>
      <c r="F3209" s="6">
        <v>5240606060.606061</v>
      </c>
      <c r="G3209" s="6">
        <v>569682</v>
      </c>
      <c r="H3209" s="7">
        <f t="shared" si="101"/>
        <v>9199.1778932914513</v>
      </c>
    </row>
    <row r="3210" spans="1:8" x14ac:dyDescent="0.4">
      <c r="A3210">
        <v>3205</v>
      </c>
      <c r="B3210" t="str">
        <f>VLOOKUP($C3210,regios!$B:$E,4,0)</f>
        <v>High income</v>
      </c>
      <c r="C3210" t="s">
        <v>191</v>
      </c>
      <c r="D3210" t="s">
        <v>240</v>
      </c>
      <c r="E3210" t="b">
        <f t="shared" si="100"/>
        <v>1</v>
      </c>
      <c r="F3210" s="6">
        <v>101437045019.9008</v>
      </c>
      <c r="G3210" s="6">
        <v>5418649</v>
      </c>
      <c r="H3210" s="7">
        <f t="shared" si="101"/>
        <v>18719.988140937123</v>
      </c>
    </row>
    <row r="3211" spans="1:8" x14ac:dyDescent="0.4">
      <c r="A3211">
        <v>3206</v>
      </c>
      <c r="B3211" t="str">
        <f>VLOOKUP($C3211,regios!$B:$E,4,0)</f>
        <v>High income</v>
      </c>
      <c r="C3211" t="s">
        <v>192</v>
      </c>
      <c r="D3211" t="s">
        <v>240</v>
      </c>
      <c r="E3211" t="b">
        <f t="shared" si="100"/>
        <v>1</v>
      </c>
      <c r="F3211" s="6">
        <v>49997186439.091591</v>
      </c>
      <c r="G3211" s="6">
        <v>2061980</v>
      </c>
      <c r="H3211" s="7">
        <f t="shared" si="101"/>
        <v>24247.17331840832</v>
      </c>
    </row>
    <row r="3212" spans="1:8" x14ac:dyDescent="0.4">
      <c r="A3212">
        <v>3207</v>
      </c>
      <c r="B3212" t="str">
        <f>VLOOKUP($C3212,regios!$B:$E,4,0)</f>
        <v>High income</v>
      </c>
      <c r="C3212" t="s">
        <v>193</v>
      </c>
      <c r="D3212" t="s">
        <v>240</v>
      </c>
      <c r="E3212" t="b">
        <f t="shared" si="100"/>
        <v>1</v>
      </c>
      <c r="F3212" s="6">
        <v>581964017237.0946</v>
      </c>
      <c r="G3212" s="6">
        <v>9696110</v>
      </c>
      <c r="H3212" s="7">
        <f t="shared" si="101"/>
        <v>60020.360457657203</v>
      </c>
    </row>
    <row r="3213" spans="1:8" x14ac:dyDescent="0.4">
      <c r="A3213">
        <v>3208</v>
      </c>
      <c r="B3213" t="str">
        <f>VLOOKUP($C3213,regios!$B:$E,4,0)</f>
        <v>Lower middle income</v>
      </c>
      <c r="C3213" t="s">
        <v>194</v>
      </c>
      <c r="D3213" t="s">
        <v>240</v>
      </c>
      <c r="E3213" t="b">
        <f t="shared" si="100"/>
        <v>1</v>
      </c>
      <c r="F3213" s="6">
        <v>4422986271.7476721</v>
      </c>
      <c r="G3213" s="6">
        <v>1125865</v>
      </c>
      <c r="H3213" s="7">
        <f t="shared" si="101"/>
        <v>3928.5227551684011</v>
      </c>
    </row>
    <row r="3214" spans="1:8" x14ac:dyDescent="0.4">
      <c r="A3214">
        <v>3209</v>
      </c>
      <c r="B3214" t="str">
        <f>VLOOKUP($C3214,regios!$B:$E,4,0)</f>
        <v>High income</v>
      </c>
      <c r="C3214" t="s">
        <v>195</v>
      </c>
      <c r="D3214" t="s">
        <v>240</v>
      </c>
      <c r="E3214" t="b">
        <f t="shared" si="100"/>
        <v>1</v>
      </c>
      <c r="F3214" s="6">
        <v>1361811520.8042459</v>
      </c>
      <c r="G3214" s="6">
        <v>37685</v>
      </c>
      <c r="H3214" s="7">
        <f t="shared" si="101"/>
        <v>36136.699503894015</v>
      </c>
    </row>
    <row r="3215" spans="1:8" x14ac:dyDescent="0.4">
      <c r="A3215">
        <v>3210</v>
      </c>
      <c r="B3215" t="str">
        <f>VLOOKUP($C3215,regios!$B:$E,4,0)</f>
        <v>High income</v>
      </c>
      <c r="C3215" t="s">
        <v>196</v>
      </c>
      <c r="D3215" t="s">
        <v>240</v>
      </c>
      <c r="E3215" t="b">
        <f t="shared" si="100"/>
        <v>1</v>
      </c>
      <c r="F3215" s="6">
        <v>1387576450.1433389</v>
      </c>
      <c r="G3215" s="6">
        <v>91359</v>
      </c>
      <c r="H3215" s="7">
        <f t="shared" si="101"/>
        <v>15188.174675109611</v>
      </c>
    </row>
    <row r="3216" spans="1:8" x14ac:dyDescent="0.4">
      <c r="A3216">
        <v>3211</v>
      </c>
      <c r="B3216" t="str">
        <f>VLOOKUP($C3216,regios!$B:$E,4,0)</f>
        <v>Low income</v>
      </c>
      <c r="C3216" t="s">
        <v>197</v>
      </c>
      <c r="D3216" t="s">
        <v>240</v>
      </c>
      <c r="E3216" t="b">
        <f t="shared" si="100"/>
        <v>1</v>
      </c>
      <c r="F3216" s="6">
        <v>21502061466.067032</v>
      </c>
      <c r="G3216" s="6">
        <v>20072232</v>
      </c>
      <c r="H3216" s="7">
        <f t="shared" si="101"/>
        <v>1071.2342038527172</v>
      </c>
    </row>
    <row r="3217" spans="1:8" x14ac:dyDescent="0.4">
      <c r="A3217">
        <v>3212</v>
      </c>
      <c r="B3217" t="str">
        <f>VLOOKUP($C3217,regios!$B:$E,4,0)</f>
        <v>High income</v>
      </c>
      <c r="C3217" t="s">
        <v>198</v>
      </c>
      <c r="D3217" t="s">
        <v>240</v>
      </c>
      <c r="E3217" t="b">
        <f t="shared" si="100"/>
        <v>1</v>
      </c>
      <c r="F3217" s="6">
        <v>841070000</v>
      </c>
      <c r="G3217" s="6">
        <v>34985</v>
      </c>
      <c r="H3217" s="7">
        <f t="shared" si="101"/>
        <v>24040.874660568814</v>
      </c>
    </row>
    <row r="3218" spans="1:8" x14ac:dyDescent="0.4">
      <c r="A3218">
        <v>3213</v>
      </c>
      <c r="B3218" t="str">
        <f>VLOOKUP($C3218,regios!$B:$E,4,0)</f>
        <v>Low income</v>
      </c>
      <c r="C3218" t="s">
        <v>199</v>
      </c>
      <c r="D3218" t="s">
        <v>240</v>
      </c>
      <c r="E3218" t="b">
        <f t="shared" si="100"/>
        <v>1</v>
      </c>
      <c r="F3218" s="6">
        <v>13940767218.58489</v>
      </c>
      <c r="G3218" s="6">
        <v>13697126</v>
      </c>
      <c r="H3218" s="7">
        <f t="shared" si="101"/>
        <v>1017.7877620885498</v>
      </c>
    </row>
    <row r="3219" spans="1:8" x14ac:dyDescent="0.4">
      <c r="A3219">
        <v>3214</v>
      </c>
      <c r="B3219" t="str">
        <f>VLOOKUP($C3219,regios!$B:$E,4,0)</f>
        <v>Low income</v>
      </c>
      <c r="C3219" t="s">
        <v>200</v>
      </c>
      <c r="D3219" t="s">
        <v>240</v>
      </c>
      <c r="E3219" t="b">
        <f t="shared" si="100"/>
        <v>1</v>
      </c>
      <c r="F3219" s="6">
        <v>6393314707.8545647</v>
      </c>
      <c r="G3219" s="6">
        <v>7288383</v>
      </c>
      <c r="H3219" s="7">
        <f t="shared" si="101"/>
        <v>877.19247298811888</v>
      </c>
    </row>
    <row r="3220" spans="1:8" x14ac:dyDescent="0.4">
      <c r="A3220">
        <v>3215</v>
      </c>
      <c r="B3220" t="str">
        <f>VLOOKUP($C3220,regios!$B:$E,4,0)</f>
        <v>Upper middle income</v>
      </c>
      <c r="C3220" t="s">
        <v>201</v>
      </c>
      <c r="D3220" t="s">
        <v>240</v>
      </c>
      <c r="E3220" t="b">
        <f t="shared" si="100"/>
        <v>1</v>
      </c>
      <c r="F3220" s="6">
        <v>407339040197.65118</v>
      </c>
      <c r="G3220" s="6">
        <v>69960943</v>
      </c>
      <c r="H3220" s="7">
        <f t="shared" si="101"/>
        <v>5822.3777829531427</v>
      </c>
    </row>
    <row r="3221" spans="1:8" x14ac:dyDescent="0.4">
      <c r="A3221">
        <v>3216</v>
      </c>
      <c r="B3221" t="str">
        <f>VLOOKUP($C3221,regios!$B:$E,4,0)</f>
        <v>Lower middle income</v>
      </c>
      <c r="C3221" t="s">
        <v>202</v>
      </c>
      <c r="D3221" t="s">
        <v>240</v>
      </c>
      <c r="E3221" t="b">
        <f t="shared" si="100"/>
        <v>1</v>
      </c>
      <c r="F3221" s="6">
        <v>9112606074.4556179</v>
      </c>
      <c r="G3221" s="6">
        <v>8326347.9999999991</v>
      </c>
      <c r="H3221" s="7">
        <f t="shared" si="101"/>
        <v>1094.4301240418511</v>
      </c>
    </row>
    <row r="3222" spans="1:8" x14ac:dyDescent="0.4">
      <c r="A3222">
        <v>3217</v>
      </c>
      <c r="B3222" t="str">
        <f>VLOOKUP($C3222,regios!$B:$E,4,0)</f>
        <v>Upper middle income</v>
      </c>
      <c r="C3222" t="s">
        <v>203</v>
      </c>
      <c r="D3222" t="s">
        <v>240</v>
      </c>
      <c r="E3222" t="b">
        <f t="shared" si="100"/>
        <v>1</v>
      </c>
      <c r="F3222" s="6">
        <v>43524210526.315788</v>
      </c>
      <c r="G3222" s="6">
        <v>5663152</v>
      </c>
      <c r="H3222" s="7">
        <f t="shared" si="101"/>
        <v>7685.5098585232727</v>
      </c>
    </row>
    <row r="3223" spans="1:8" x14ac:dyDescent="0.4">
      <c r="A3223">
        <v>3218</v>
      </c>
      <c r="B3223" t="str">
        <f>VLOOKUP($C3223,regios!$B:$E,4,0)</f>
        <v>Lower middle income</v>
      </c>
      <c r="C3223" t="s">
        <v>204</v>
      </c>
      <c r="D3223" t="s">
        <v>240</v>
      </c>
      <c r="E3223" t="b">
        <f t="shared" si="100"/>
        <v>1</v>
      </c>
      <c r="F3223" s="6">
        <v>1447535200</v>
      </c>
      <c r="G3223" s="6">
        <v>1184830</v>
      </c>
      <c r="H3223" s="7">
        <f t="shared" si="101"/>
        <v>1221.7239603993821</v>
      </c>
    </row>
    <row r="3224" spans="1:8" x14ac:dyDescent="0.4">
      <c r="A3224">
        <v>3219</v>
      </c>
      <c r="B3224" t="str">
        <f>VLOOKUP($C3224,regios!$B:$E,4,0)</f>
        <v>Upper middle income</v>
      </c>
      <c r="C3224" t="s">
        <v>205</v>
      </c>
      <c r="D3224" t="s">
        <v>240</v>
      </c>
      <c r="E3224" t="b">
        <f t="shared" si="100"/>
        <v>1</v>
      </c>
      <c r="F3224" s="6">
        <v>439877614.41920638</v>
      </c>
      <c r="G3224" s="6">
        <v>106626</v>
      </c>
      <c r="H3224" s="7">
        <f t="shared" si="101"/>
        <v>4125.4254536342578</v>
      </c>
    </row>
    <row r="3225" spans="1:8" x14ac:dyDescent="0.4">
      <c r="A3225">
        <v>3220</v>
      </c>
      <c r="B3225" t="str">
        <f>VLOOKUP($C3225,regios!$B:$E,4,0)</f>
        <v>High income</v>
      </c>
      <c r="C3225" t="s">
        <v>206</v>
      </c>
      <c r="D3225" t="s">
        <v>240</v>
      </c>
      <c r="E3225" t="b">
        <f t="shared" si="100"/>
        <v>1</v>
      </c>
      <c r="F3225" s="6">
        <v>29699968760.727772</v>
      </c>
      <c r="G3225" s="6">
        <v>1450661</v>
      </c>
      <c r="H3225" s="7">
        <f t="shared" si="101"/>
        <v>20473.404028044988</v>
      </c>
    </row>
    <row r="3226" spans="1:8" x14ac:dyDescent="0.4">
      <c r="A3226">
        <v>3221</v>
      </c>
      <c r="B3226" t="str">
        <f>VLOOKUP($C3226,regios!$B:$E,4,0)</f>
        <v>Lower middle income</v>
      </c>
      <c r="C3226" t="s">
        <v>207</v>
      </c>
      <c r="D3226" t="s">
        <v>240</v>
      </c>
      <c r="E3226" t="b">
        <f t="shared" si="100"/>
        <v>1</v>
      </c>
      <c r="F3226" s="6">
        <v>50271812920.612007</v>
      </c>
      <c r="G3226" s="6">
        <v>11428948</v>
      </c>
      <c r="H3226" s="7">
        <f t="shared" si="101"/>
        <v>4398.6386954085365</v>
      </c>
    </row>
    <row r="3227" spans="1:8" x14ac:dyDescent="0.4">
      <c r="A3227">
        <v>3222</v>
      </c>
      <c r="B3227" t="str">
        <f>VLOOKUP($C3227,regios!$B:$E,4,0)</f>
        <v>Upper middle income</v>
      </c>
      <c r="C3227" t="s">
        <v>208</v>
      </c>
      <c r="D3227" t="s">
        <v>240</v>
      </c>
      <c r="E3227" t="b">
        <f t="shared" si="100"/>
        <v>1</v>
      </c>
      <c r="F3227" s="6">
        <v>938934609296.96558</v>
      </c>
      <c r="G3227" s="6">
        <v>77181884</v>
      </c>
      <c r="H3227" s="7">
        <f t="shared" si="101"/>
        <v>12165.220135037978</v>
      </c>
    </row>
    <row r="3228" spans="1:8" x14ac:dyDescent="0.4">
      <c r="A3228">
        <v>3223</v>
      </c>
      <c r="B3228" t="str">
        <f>VLOOKUP($C3228,regios!$B:$E,4,0)</f>
        <v>Upper middle income</v>
      </c>
      <c r="C3228" t="s">
        <v>209</v>
      </c>
      <c r="D3228" t="s">
        <v>240</v>
      </c>
      <c r="E3228" t="b">
        <f t="shared" si="100"/>
        <v>1</v>
      </c>
      <c r="F3228" s="6">
        <v>38760982.654009551</v>
      </c>
      <c r="G3228" s="6">
        <v>10899</v>
      </c>
      <c r="H3228" s="7">
        <f t="shared" si="101"/>
        <v>3556.379727865818</v>
      </c>
    </row>
    <row r="3229" spans="1:8" x14ac:dyDescent="0.4">
      <c r="A3229">
        <v>3224</v>
      </c>
      <c r="B3229" t="str">
        <f>VLOOKUP($C3229,regios!$B:$E,4,0)</f>
        <v>Lower middle income</v>
      </c>
      <c r="C3229" t="s">
        <v>210</v>
      </c>
      <c r="D3229" t="s">
        <v>240</v>
      </c>
      <c r="E3229" t="b">
        <f t="shared" si="100"/>
        <v>1</v>
      </c>
      <c r="F3229" s="6">
        <v>49986726460.680489</v>
      </c>
      <c r="G3229" s="6">
        <v>50814552</v>
      </c>
      <c r="H3229" s="7">
        <f t="shared" si="101"/>
        <v>983.70888836490167</v>
      </c>
    </row>
    <row r="3230" spans="1:8" x14ac:dyDescent="0.4">
      <c r="A3230">
        <v>3225</v>
      </c>
      <c r="B3230" t="str">
        <f>VLOOKUP($C3230,regios!$B:$E,4,0)</f>
        <v>Low income</v>
      </c>
      <c r="C3230" t="s">
        <v>211</v>
      </c>
      <c r="D3230" t="s">
        <v>240</v>
      </c>
      <c r="E3230" t="b">
        <f t="shared" si="100"/>
        <v>1</v>
      </c>
      <c r="F3230" s="6">
        <v>32612397257.445789</v>
      </c>
      <c r="G3230" s="6">
        <v>36336539</v>
      </c>
      <c r="H3230" s="7">
        <f t="shared" si="101"/>
        <v>897.50972863556956</v>
      </c>
    </row>
    <row r="3231" spans="1:8" x14ac:dyDescent="0.4">
      <c r="A3231">
        <v>3226</v>
      </c>
      <c r="B3231" t="str">
        <f>VLOOKUP($C3231,regios!$B:$E,4,0)</f>
        <v>Lower middle income</v>
      </c>
      <c r="C3231" t="s">
        <v>212</v>
      </c>
      <c r="D3231" t="s">
        <v>240</v>
      </c>
      <c r="E3231" t="b">
        <f t="shared" si="100"/>
        <v>1</v>
      </c>
      <c r="F3231" s="6">
        <v>133503871861.7233</v>
      </c>
      <c r="G3231" s="6">
        <v>45272155</v>
      </c>
      <c r="H3231" s="7">
        <f t="shared" si="101"/>
        <v>2948.9179797542947</v>
      </c>
    </row>
    <row r="3232" spans="1:8" x14ac:dyDescent="0.4">
      <c r="A3232">
        <v>3227</v>
      </c>
      <c r="B3232" t="str">
        <f>VLOOKUP($C3232,regios!$B:$E,4,0)</f>
        <v>High income</v>
      </c>
      <c r="C3232" t="s">
        <v>213</v>
      </c>
      <c r="D3232" t="s">
        <v>240</v>
      </c>
      <c r="E3232" t="b">
        <f t="shared" si="100"/>
        <v>1</v>
      </c>
      <c r="F3232" s="6">
        <v>61496186973.902</v>
      </c>
      <c r="G3232" s="6">
        <v>3391662</v>
      </c>
      <c r="H3232" s="7">
        <f t="shared" si="101"/>
        <v>18131.578846566081</v>
      </c>
    </row>
    <row r="3233" spans="1:8" x14ac:dyDescent="0.4">
      <c r="A3233">
        <v>3228</v>
      </c>
      <c r="B3233" t="str">
        <f>VLOOKUP($C3233,regios!$B:$E,4,0)</f>
        <v>High income</v>
      </c>
      <c r="C3233" t="s">
        <v>214</v>
      </c>
      <c r="D3233" t="s">
        <v>240</v>
      </c>
      <c r="E3233" t="b">
        <f t="shared" si="100"/>
        <v>1</v>
      </c>
      <c r="F3233" s="6">
        <v>17550680174000</v>
      </c>
      <c r="G3233" s="6">
        <v>318386329</v>
      </c>
      <c r="H3233" s="7">
        <f t="shared" si="101"/>
        <v>55123.84978690464</v>
      </c>
    </row>
    <row r="3234" spans="1:8" x14ac:dyDescent="0.4">
      <c r="A3234">
        <v>3229</v>
      </c>
      <c r="B3234" t="str">
        <f>VLOOKUP($C3234,regios!$B:$E,4,0)</f>
        <v>Lower middle income</v>
      </c>
      <c r="C3234" t="s">
        <v>215</v>
      </c>
      <c r="D3234" t="s">
        <v>240</v>
      </c>
      <c r="E3234" t="b">
        <f t="shared" si="100"/>
        <v>1</v>
      </c>
      <c r="F3234" s="6">
        <v>80845385816.449677</v>
      </c>
      <c r="G3234" s="6">
        <v>30757700</v>
      </c>
      <c r="H3234" s="7">
        <f t="shared" si="101"/>
        <v>2628.4600544400159</v>
      </c>
    </row>
    <row r="3235" spans="1:8" x14ac:dyDescent="0.4">
      <c r="A3235">
        <v>3230</v>
      </c>
      <c r="B3235" t="str">
        <f>VLOOKUP($C3235,regios!$B:$E,4,0)</f>
        <v>Upper middle income</v>
      </c>
      <c r="C3235" t="s">
        <v>216</v>
      </c>
      <c r="D3235" t="s">
        <v>240</v>
      </c>
      <c r="E3235" t="b">
        <f t="shared" si="100"/>
        <v>1</v>
      </c>
      <c r="F3235" s="6">
        <v>770899999.99999988</v>
      </c>
      <c r="G3235" s="6">
        <v>106912</v>
      </c>
      <c r="H3235" s="7">
        <f t="shared" si="101"/>
        <v>7210.6031128404657</v>
      </c>
    </row>
    <row r="3236" spans="1:8" x14ac:dyDescent="0.4">
      <c r="A3236">
        <v>3231</v>
      </c>
      <c r="B3236" t="str">
        <f>VLOOKUP($C3236,regios!$B:$E,4,0)</f>
        <v>High income</v>
      </c>
      <c r="C3236" t="s">
        <v>217</v>
      </c>
      <c r="D3236" t="s">
        <v>240</v>
      </c>
      <c r="E3236" t="b">
        <f t="shared" si="100"/>
        <v>0</v>
      </c>
      <c r="F3236" s="6" t="e">
        <v>#N/A</v>
      </c>
      <c r="G3236" s="6">
        <v>28971</v>
      </c>
      <c r="H3236" s="7" t="e">
        <f t="shared" si="101"/>
        <v>#N/A</v>
      </c>
    </row>
    <row r="3237" spans="1:8" x14ac:dyDescent="0.4">
      <c r="A3237">
        <v>3232</v>
      </c>
      <c r="B3237" t="str">
        <f>VLOOKUP($C3237,regios!$B:$E,4,0)</f>
        <v>High income</v>
      </c>
      <c r="C3237" t="s">
        <v>218</v>
      </c>
      <c r="D3237" t="s">
        <v>240</v>
      </c>
      <c r="E3237" t="b">
        <f t="shared" si="100"/>
        <v>1</v>
      </c>
      <c r="F3237" s="6">
        <v>3565000000</v>
      </c>
      <c r="G3237" s="6">
        <v>107882</v>
      </c>
      <c r="H3237" s="7">
        <f t="shared" si="101"/>
        <v>33045.364379599931</v>
      </c>
    </row>
    <row r="3238" spans="1:8" x14ac:dyDescent="0.4">
      <c r="A3238">
        <v>3233</v>
      </c>
      <c r="B3238" t="str">
        <f>VLOOKUP($C3238,regios!$B:$E,4,0)</f>
        <v>Lower middle income</v>
      </c>
      <c r="C3238" t="s">
        <v>219</v>
      </c>
      <c r="D3238" t="s">
        <v>240</v>
      </c>
      <c r="E3238" t="b">
        <f t="shared" si="100"/>
        <v>1</v>
      </c>
      <c r="F3238" s="6">
        <v>233451469642.51941</v>
      </c>
      <c r="G3238" s="6">
        <v>91235504</v>
      </c>
      <c r="H3238" s="7">
        <f t="shared" si="101"/>
        <v>2558.7787583495938</v>
      </c>
    </row>
    <row r="3239" spans="1:8" x14ac:dyDescent="0.4">
      <c r="A3239">
        <v>3234</v>
      </c>
      <c r="B3239" t="str">
        <f>VLOOKUP($C3239,regios!$B:$E,4,0)</f>
        <v>Lower middle income</v>
      </c>
      <c r="C3239" t="s">
        <v>220</v>
      </c>
      <c r="D3239" t="s">
        <v>240</v>
      </c>
      <c r="E3239" t="b">
        <f t="shared" si="100"/>
        <v>1</v>
      </c>
      <c r="F3239" s="6">
        <v>772315983.81842971</v>
      </c>
      <c r="G3239" s="6">
        <v>269927</v>
      </c>
      <c r="H3239" s="7">
        <f t="shared" si="101"/>
        <v>2861.2031542544082</v>
      </c>
    </row>
    <row r="3240" spans="1:8" x14ac:dyDescent="0.4">
      <c r="A3240">
        <v>3235</v>
      </c>
      <c r="B3240" t="str">
        <f>VLOOKUP($C3240,regios!$B:$E,4,0)</f>
        <v>Lower middle income</v>
      </c>
      <c r="C3240" t="s">
        <v>221</v>
      </c>
      <c r="D3240" t="s">
        <v>240</v>
      </c>
      <c r="E3240" t="b">
        <f t="shared" si="100"/>
        <v>1</v>
      </c>
      <c r="F3240" s="6">
        <v>796683519.59384203</v>
      </c>
      <c r="G3240" s="6">
        <v>201757</v>
      </c>
      <c r="H3240" s="7">
        <f t="shared" si="101"/>
        <v>3948.7280222933628</v>
      </c>
    </row>
    <row r="3241" spans="1:8" x14ac:dyDescent="0.4">
      <c r="A3241">
        <v>3236</v>
      </c>
      <c r="B3241" t="str">
        <f>VLOOKUP($C3241,regios!$B:$E,4,0)</f>
        <v>Upper middle income</v>
      </c>
      <c r="C3241" t="s">
        <v>222</v>
      </c>
      <c r="D3241" t="s">
        <v>240</v>
      </c>
      <c r="E3241" t="b">
        <f t="shared" si="100"/>
        <v>1</v>
      </c>
      <c r="F3241" s="6">
        <v>7074394734.8843145</v>
      </c>
      <c r="G3241" s="6">
        <v>1812771</v>
      </c>
      <c r="H3241" s="7">
        <f t="shared" si="101"/>
        <v>3902.5308408421774</v>
      </c>
    </row>
    <row r="3242" spans="1:8" x14ac:dyDescent="0.4">
      <c r="A3242">
        <v>3237</v>
      </c>
      <c r="B3242" t="str">
        <f>VLOOKUP($C3242,regios!$B:$E,4,0)</f>
        <v>Low income</v>
      </c>
      <c r="C3242" t="s">
        <v>223</v>
      </c>
      <c r="D3242" t="s">
        <v>240</v>
      </c>
      <c r="E3242" t="b">
        <f t="shared" si="100"/>
        <v>1</v>
      </c>
      <c r="F3242" s="6">
        <v>43228585321.387459</v>
      </c>
      <c r="G3242" s="6">
        <v>27753304</v>
      </c>
      <c r="H3242" s="7">
        <f t="shared" si="101"/>
        <v>1557.6014056339907</v>
      </c>
    </row>
    <row r="3243" spans="1:8" x14ac:dyDescent="0.4">
      <c r="A3243">
        <v>3238</v>
      </c>
      <c r="B3243" t="str">
        <f>VLOOKUP($C3243,regios!$B:$E,4,0)</f>
        <v>Upper middle income</v>
      </c>
      <c r="C3243" t="s">
        <v>224</v>
      </c>
      <c r="D3243" t="s">
        <v>240</v>
      </c>
      <c r="E3243" t="b">
        <f t="shared" si="100"/>
        <v>1</v>
      </c>
      <c r="F3243" s="6">
        <v>381198869776.10571</v>
      </c>
      <c r="G3243" s="6">
        <v>54729551</v>
      </c>
      <c r="H3243" s="7">
        <f t="shared" si="101"/>
        <v>6965.1378973692972</v>
      </c>
    </row>
    <row r="3244" spans="1:8" x14ac:dyDescent="0.4">
      <c r="A3244">
        <v>3239</v>
      </c>
      <c r="B3244" t="str">
        <f>VLOOKUP($C3244,regios!$B:$E,4,0)</f>
        <v>Lower middle income</v>
      </c>
      <c r="C3244" t="s">
        <v>225</v>
      </c>
      <c r="D3244" t="s">
        <v>240</v>
      </c>
      <c r="E3244" t="b">
        <f t="shared" si="100"/>
        <v>1</v>
      </c>
      <c r="F3244" s="6">
        <v>27141023558.082859</v>
      </c>
      <c r="G3244" s="6">
        <v>15737793</v>
      </c>
      <c r="H3244" s="7">
        <f t="shared" si="101"/>
        <v>1724.5762196823189</v>
      </c>
    </row>
    <row r="3245" spans="1:8" x14ac:dyDescent="0.4">
      <c r="A3245">
        <v>3240</v>
      </c>
      <c r="B3245" t="str">
        <f>VLOOKUP($C3245,regios!$B:$E,4,0)</f>
        <v>Lower middle income</v>
      </c>
      <c r="C3245" t="s">
        <v>226</v>
      </c>
      <c r="D3245" t="s">
        <v>240</v>
      </c>
      <c r="E3245" t="b">
        <f t="shared" si="100"/>
        <v>1</v>
      </c>
      <c r="F3245" s="6">
        <v>19495519600</v>
      </c>
      <c r="G3245" s="6">
        <v>13855753</v>
      </c>
      <c r="H3245" s="7">
        <f t="shared" si="101"/>
        <v>1407.0342910991558</v>
      </c>
    </row>
    <row r="3246" spans="1:8" x14ac:dyDescent="0.4">
      <c r="A3246">
        <v>3241</v>
      </c>
      <c r="B3246" t="str">
        <f>VLOOKUP($C3246,regios!$B:$E,4,0)</f>
        <v>High income</v>
      </c>
      <c r="C3246" t="s">
        <v>10</v>
      </c>
      <c r="D3246" t="s">
        <v>241</v>
      </c>
      <c r="E3246" t="b">
        <f t="shared" si="100"/>
        <v>1</v>
      </c>
      <c r="F3246" s="6">
        <v>2962907262.5698318</v>
      </c>
      <c r="G3246" s="6">
        <v>104257</v>
      </c>
      <c r="H3246" s="7">
        <f t="shared" si="101"/>
        <v>28419.264534466096</v>
      </c>
    </row>
    <row r="3247" spans="1:8" x14ac:dyDescent="0.4">
      <c r="A3247">
        <v>3242</v>
      </c>
      <c r="B3247" t="str">
        <f>VLOOKUP($C3247,regios!$B:$E,4,0)</f>
        <v>Low income</v>
      </c>
      <c r="C3247" t="s">
        <v>12</v>
      </c>
      <c r="D3247" t="s">
        <v>241</v>
      </c>
      <c r="E3247" t="b">
        <f t="shared" si="100"/>
        <v>1</v>
      </c>
      <c r="F3247" s="6">
        <v>19134221744.529369</v>
      </c>
      <c r="G3247" s="6">
        <v>33753499</v>
      </c>
      <c r="H3247" s="7">
        <f t="shared" si="101"/>
        <v>566.88113266507185</v>
      </c>
    </row>
    <row r="3248" spans="1:8" x14ac:dyDescent="0.4">
      <c r="A3248">
        <v>3243</v>
      </c>
      <c r="B3248" t="str">
        <f>VLOOKUP($C3248,regios!$B:$E,4,0)</f>
        <v>Lower middle income</v>
      </c>
      <c r="C3248" t="s">
        <v>13</v>
      </c>
      <c r="D3248" t="s">
        <v>241</v>
      </c>
      <c r="E3248" t="b">
        <f t="shared" si="100"/>
        <v>1</v>
      </c>
      <c r="F3248" s="6">
        <v>90496420626.17897</v>
      </c>
      <c r="G3248" s="6">
        <v>28127721</v>
      </c>
      <c r="H3248" s="7">
        <f t="shared" si="101"/>
        <v>3217.3392443056077</v>
      </c>
    </row>
    <row r="3249" spans="1:8" x14ac:dyDescent="0.4">
      <c r="A3249">
        <v>3244</v>
      </c>
      <c r="B3249" t="str">
        <f>VLOOKUP($C3249,regios!$B:$E,4,0)</f>
        <v>Upper middle income</v>
      </c>
      <c r="C3249" t="s">
        <v>14</v>
      </c>
      <c r="D3249" t="s">
        <v>241</v>
      </c>
      <c r="E3249" t="b">
        <f t="shared" si="100"/>
        <v>1</v>
      </c>
      <c r="F3249" s="6">
        <v>11386853113.0189</v>
      </c>
      <c r="G3249" s="6">
        <v>2880703</v>
      </c>
      <c r="H3249" s="7">
        <f t="shared" si="101"/>
        <v>3952.8035736481338</v>
      </c>
    </row>
    <row r="3250" spans="1:8" x14ac:dyDescent="0.4">
      <c r="A3250">
        <v>3245</v>
      </c>
      <c r="B3250" t="str">
        <f>VLOOKUP($C3250,regios!$B:$E,4,0)</f>
        <v>High income</v>
      </c>
      <c r="C3250" t="s">
        <v>15</v>
      </c>
      <c r="D3250" t="s">
        <v>241</v>
      </c>
      <c r="E3250" t="b">
        <f t="shared" si="100"/>
        <v>1</v>
      </c>
      <c r="F3250" s="6">
        <v>2789882569.1004949</v>
      </c>
      <c r="G3250" s="6">
        <v>71746</v>
      </c>
      <c r="H3250" s="7">
        <f t="shared" si="101"/>
        <v>38885.5485894753</v>
      </c>
    </row>
    <row r="3251" spans="1:8" x14ac:dyDescent="0.4">
      <c r="A3251">
        <v>3246</v>
      </c>
      <c r="B3251" t="str">
        <f>VLOOKUP($C3251,regios!$B:$E,4,0)</f>
        <v>High income</v>
      </c>
      <c r="C3251" t="s">
        <v>16</v>
      </c>
      <c r="D3251" t="s">
        <v>241</v>
      </c>
      <c r="E3251" t="b">
        <f t="shared" si="100"/>
        <v>1</v>
      </c>
      <c r="F3251" s="6">
        <v>370275469560.16608</v>
      </c>
      <c r="G3251" s="6">
        <v>8916899</v>
      </c>
      <c r="H3251" s="7">
        <f t="shared" si="101"/>
        <v>41525.138903128325</v>
      </c>
    </row>
    <row r="3252" spans="1:8" x14ac:dyDescent="0.4">
      <c r="A3252">
        <v>3247</v>
      </c>
      <c r="B3252" t="str">
        <f>VLOOKUP($C3252,regios!$B:$E,4,0)</f>
        <v>Upper middle income</v>
      </c>
      <c r="C3252" t="s">
        <v>17</v>
      </c>
      <c r="D3252" t="s">
        <v>241</v>
      </c>
      <c r="E3252" t="b">
        <f t="shared" si="100"/>
        <v>1</v>
      </c>
      <c r="F3252" s="6">
        <v>594749285413.2124</v>
      </c>
      <c r="G3252" s="6">
        <v>43131966</v>
      </c>
      <c r="H3252" s="7">
        <f t="shared" si="101"/>
        <v>13789.060424772022</v>
      </c>
    </row>
    <row r="3253" spans="1:8" x14ac:dyDescent="0.4">
      <c r="A3253">
        <v>3248</v>
      </c>
      <c r="B3253" t="str">
        <f>VLOOKUP($C3253,regios!$B:$E,4,0)</f>
        <v>Upper middle income</v>
      </c>
      <c r="C3253" t="s">
        <v>18</v>
      </c>
      <c r="D3253" t="s">
        <v>241</v>
      </c>
      <c r="E3253" t="b">
        <f t="shared" si="100"/>
        <v>1</v>
      </c>
      <c r="F3253" s="6">
        <v>10553337518.414</v>
      </c>
      <c r="G3253" s="6">
        <v>2878595</v>
      </c>
      <c r="H3253" s="7">
        <f t="shared" si="101"/>
        <v>3666.1418221090494</v>
      </c>
    </row>
    <row r="3254" spans="1:8" x14ac:dyDescent="0.4">
      <c r="A3254">
        <v>3249</v>
      </c>
      <c r="B3254" t="str">
        <f>VLOOKUP($C3254,regios!$B:$E,4,0)</f>
        <v>High income</v>
      </c>
      <c r="C3254" t="s">
        <v>19</v>
      </c>
      <c r="D3254" t="s">
        <v>241</v>
      </c>
      <c r="E3254" t="b">
        <f t="shared" si="100"/>
        <v>1</v>
      </c>
      <c r="F3254" s="6">
        <v>673000000</v>
      </c>
      <c r="G3254" s="6">
        <v>51368</v>
      </c>
      <c r="H3254" s="7">
        <f t="shared" si="101"/>
        <v>13101.541815916524</v>
      </c>
    </row>
    <row r="3255" spans="1:8" x14ac:dyDescent="0.4">
      <c r="A3255">
        <v>3250</v>
      </c>
      <c r="B3255" t="str">
        <f>VLOOKUP($C3255,regios!$B:$E,4,0)</f>
        <v>High income</v>
      </c>
      <c r="C3255" t="s">
        <v>20</v>
      </c>
      <c r="D3255" t="s">
        <v>241</v>
      </c>
      <c r="E3255" t="b">
        <f t="shared" si="100"/>
        <v>1</v>
      </c>
      <c r="F3255" s="6">
        <v>1437755555.5555551</v>
      </c>
      <c r="G3255" s="6">
        <v>89941</v>
      </c>
      <c r="H3255" s="7">
        <f t="shared" si="101"/>
        <v>15985.541138697092</v>
      </c>
    </row>
    <row r="3256" spans="1:8" x14ac:dyDescent="0.4">
      <c r="A3256">
        <v>3251</v>
      </c>
      <c r="B3256" t="str">
        <f>VLOOKUP($C3256,regios!$B:$E,4,0)</f>
        <v>High income</v>
      </c>
      <c r="C3256" t="s">
        <v>21</v>
      </c>
      <c r="D3256" t="s">
        <v>241</v>
      </c>
      <c r="E3256" t="b">
        <f t="shared" si="100"/>
        <v>1</v>
      </c>
      <c r="F3256" s="6">
        <v>1351768945139.114</v>
      </c>
      <c r="G3256" s="6">
        <v>23815995</v>
      </c>
      <c r="H3256" s="7">
        <f t="shared" si="101"/>
        <v>56758.869202782167</v>
      </c>
    </row>
    <row r="3257" spans="1:8" x14ac:dyDescent="0.4">
      <c r="A3257">
        <v>3252</v>
      </c>
      <c r="B3257" t="str">
        <f>VLOOKUP($C3257,regios!$B:$E,4,0)</f>
        <v>High income</v>
      </c>
      <c r="C3257" t="s">
        <v>22</v>
      </c>
      <c r="D3257" t="s">
        <v>241</v>
      </c>
      <c r="E3257" t="b">
        <f t="shared" si="100"/>
        <v>1</v>
      </c>
      <c r="F3257" s="6">
        <v>381971148530.54279</v>
      </c>
      <c r="G3257" s="6">
        <v>8642699</v>
      </c>
      <c r="H3257" s="7">
        <f t="shared" si="101"/>
        <v>44195.817594774824</v>
      </c>
    </row>
    <row r="3258" spans="1:8" x14ac:dyDescent="0.4">
      <c r="A3258">
        <v>3253</v>
      </c>
      <c r="B3258" t="str">
        <f>VLOOKUP($C3258,regios!$B:$E,4,0)</f>
        <v>Upper middle income</v>
      </c>
      <c r="C3258" t="s">
        <v>23</v>
      </c>
      <c r="D3258" t="s">
        <v>241</v>
      </c>
      <c r="E3258" t="b">
        <f t="shared" si="100"/>
        <v>1</v>
      </c>
      <c r="F3258" s="6">
        <v>53076235354.746017</v>
      </c>
      <c r="G3258" s="6">
        <v>9649341</v>
      </c>
      <c r="H3258" s="7">
        <f t="shared" si="101"/>
        <v>5500.503646284862</v>
      </c>
    </row>
    <row r="3259" spans="1:8" x14ac:dyDescent="0.4">
      <c r="A3259">
        <v>3254</v>
      </c>
      <c r="B3259" t="str">
        <f>VLOOKUP($C3259,regios!$B:$E,4,0)</f>
        <v>Low income</v>
      </c>
      <c r="C3259" t="s">
        <v>24</v>
      </c>
      <c r="D3259" t="s">
        <v>241</v>
      </c>
      <c r="E3259" t="b">
        <f t="shared" si="100"/>
        <v>1</v>
      </c>
      <c r="F3259" s="6">
        <v>3104003546.2649732</v>
      </c>
      <c r="G3259" s="6">
        <v>10727148</v>
      </c>
      <c r="H3259" s="7">
        <f t="shared" si="101"/>
        <v>289.35962720612906</v>
      </c>
    </row>
    <row r="3260" spans="1:8" x14ac:dyDescent="0.4">
      <c r="A3260">
        <v>3255</v>
      </c>
      <c r="B3260" t="str">
        <f>VLOOKUP($C3260,regios!$B:$E,4,0)</f>
        <v>High income</v>
      </c>
      <c r="C3260" t="s">
        <v>25</v>
      </c>
      <c r="D3260" t="s">
        <v>241</v>
      </c>
      <c r="E3260" t="b">
        <f t="shared" si="100"/>
        <v>1</v>
      </c>
      <c r="F3260" s="6">
        <v>462335574841.48407</v>
      </c>
      <c r="G3260" s="6">
        <v>11274196</v>
      </c>
      <c r="H3260" s="7">
        <f t="shared" si="101"/>
        <v>41008.296719471975</v>
      </c>
    </row>
    <row r="3261" spans="1:8" x14ac:dyDescent="0.4">
      <c r="A3261">
        <v>3256</v>
      </c>
      <c r="B3261" t="str">
        <f>VLOOKUP($C3261,regios!$B:$E,4,0)</f>
        <v>Lower middle income</v>
      </c>
      <c r="C3261" t="s">
        <v>26</v>
      </c>
      <c r="D3261" t="s">
        <v>241</v>
      </c>
      <c r="E3261" t="b">
        <f t="shared" si="100"/>
        <v>1</v>
      </c>
      <c r="F3261" s="6">
        <v>11388160997.10895</v>
      </c>
      <c r="G3261" s="6">
        <v>10932783</v>
      </c>
      <c r="H3261" s="7">
        <f t="shared" si="101"/>
        <v>1041.652523159835</v>
      </c>
    </row>
    <row r="3262" spans="1:8" x14ac:dyDescent="0.4">
      <c r="A3262">
        <v>3257</v>
      </c>
      <c r="B3262" t="str">
        <f>VLOOKUP($C3262,regios!$B:$E,4,0)</f>
        <v>Low income</v>
      </c>
      <c r="C3262" t="s">
        <v>27</v>
      </c>
      <c r="D3262" t="s">
        <v>241</v>
      </c>
      <c r="E3262" t="b">
        <f t="shared" si="100"/>
        <v>1</v>
      </c>
      <c r="F3262" s="6">
        <v>11832159315.62978</v>
      </c>
      <c r="G3262" s="6">
        <v>18718019</v>
      </c>
      <c r="H3262" s="7">
        <f t="shared" si="101"/>
        <v>632.12668582235005</v>
      </c>
    </row>
    <row r="3263" spans="1:8" x14ac:dyDescent="0.4">
      <c r="A3263">
        <v>3258</v>
      </c>
      <c r="B3263" t="str">
        <f>VLOOKUP($C3263,regios!$B:$E,4,0)</f>
        <v>Lower middle income</v>
      </c>
      <c r="C3263" t="s">
        <v>28</v>
      </c>
      <c r="D3263" t="s">
        <v>241</v>
      </c>
      <c r="E3263" t="b">
        <f t="shared" si="100"/>
        <v>1</v>
      </c>
      <c r="F3263" s="6">
        <v>195078573252.202</v>
      </c>
      <c r="G3263" s="6">
        <v>157830000</v>
      </c>
      <c r="H3263" s="7">
        <f t="shared" si="101"/>
        <v>1236.0043923981625</v>
      </c>
    </row>
    <row r="3264" spans="1:8" x14ac:dyDescent="0.4">
      <c r="A3264">
        <v>3259</v>
      </c>
      <c r="B3264" t="str">
        <f>VLOOKUP($C3264,regios!$B:$E,4,0)</f>
        <v>Upper middle income</v>
      </c>
      <c r="C3264" t="s">
        <v>29</v>
      </c>
      <c r="D3264" t="s">
        <v>241</v>
      </c>
      <c r="E3264" t="b">
        <f t="shared" si="100"/>
        <v>1</v>
      </c>
      <c r="F3264" s="6">
        <v>50811995688.677109</v>
      </c>
      <c r="G3264" s="6">
        <v>7177991</v>
      </c>
      <c r="H3264" s="7">
        <f t="shared" si="101"/>
        <v>7078.8603229896926</v>
      </c>
    </row>
    <row r="3265" spans="1:8" x14ac:dyDescent="0.4">
      <c r="A3265">
        <v>3260</v>
      </c>
      <c r="B3265" t="str">
        <f>VLOOKUP($C3265,regios!$B:$E,4,0)</f>
        <v>High income</v>
      </c>
      <c r="C3265" t="s">
        <v>30</v>
      </c>
      <c r="D3265" t="s">
        <v>241</v>
      </c>
      <c r="E3265" t="b">
        <f t="shared" si="100"/>
        <v>1</v>
      </c>
      <c r="F3265" s="6">
        <v>31050638297.872341</v>
      </c>
      <c r="G3265" s="6">
        <v>1362142</v>
      </c>
      <c r="H3265" s="7">
        <f t="shared" si="101"/>
        <v>22795.448857661198</v>
      </c>
    </row>
    <row r="3266" spans="1:8" x14ac:dyDescent="0.4">
      <c r="A3266">
        <v>3261</v>
      </c>
      <c r="B3266" t="str">
        <f>VLOOKUP($C3266,regios!$B:$E,4,0)</f>
        <v>High income</v>
      </c>
      <c r="C3266" t="s">
        <v>31</v>
      </c>
      <c r="D3266" t="s">
        <v>241</v>
      </c>
      <c r="E3266" t="b">
        <f t="shared" si="100"/>
        <v>1</v>
      </c>
      <c r="F3266" s="6">
        <v>11672900000</v>
      </c>
      <c r="G3266" s="6">
        <v>392697</v>
      </c>
      <c r="H3266" s="7">
        <f t="shared" si="101"/>
        <v>29724.953335523318</v>
      </c>
    </row>
    <row r="3267" spans="1:8" x14ac:dyDescent="0.4">
      <c r="A3267">
        <v>3262</v>
      </c>
      <c r="B3267" t="str">
        <f>VLOOKUP($C3267,regios!$B:$E,4,0)</f>
        <v>Upper middle income</v>
      </c>
      <c r="C3267" t="s">
        <v>32</v>
      </c>
      <c r="D3267" t="s">
        <v>241</v>
      </c>
      <c r="E3267" t="b">
        <f t="shared" si="100"/>
        <v>1</v>
      </c>
      <c r="F3267" s="6">
        <v>16404348871.443701</v>
      </c>
      <c r="G3267" s="6">
        <v>3524324</v>
      </c>
      <c r="H3267" s="7">
        <f t="shared" si="101"/>
        <v>4654.6086203889599</v>
      </c>
    </row>
    <row r="3268" spans="1:8" x14ac:dyDescent="0.4">
      <c r="A3268">
        <v>3263</v>
      </c>
      <c r="B3268" t="str">
        <f>VLOOKUP($C3268,regios!$B:$E,4,0)</f>
        <v>Upper middle income</v>
      </c>
      <c r="C3268" t="s">
        <v>33</v>
      </c>
      <c r="D3268" t="s">
        <v>241</v>
      </c>
      <c r="E3268" t="b">
        <f t="shared" si="100"/>
        <v>1</v>
      </c>
      <c r="F3268" s="6">
        <v>56454889146.60878</v>
      </c>
      <c r="G3268" s="6">
        <v>9461076</v>
      </c>
      <c r="H3268" s="7">
        <f t="shared" si="101"/>
        <v>5967.068560342268</v>
      </c>
    </row>
    <row r="3269" spans="1:8" x14ac:dyDescent="0.4">
      <c r="A3269">
        <v>3264</v>
      </c>
      <c r="B3269" t="str">
        <f>VLOOKUP($C3269,regios!$B:$E,4,0)</f>
        <v>Upper middle income</v>
      </c>
      <c r="C3269" t="s">
        <v>34</v>
      </c>
      <c r="D3269" t="s">
        <v>241</v>
      </c>
      <c r="E3269" t="b">
        <f t="shared" si="100"/>
        <v>1</v>
      </c>
      <c r="F3269" s="6">
        <v>2194709309.2420449</v>
      </c>
      <c r="G3269" s="6">
        <v>359871</v>
      </c>
      <c r="H3269" s="7">
        <f t="shared" si="101"/>
        <v>6098.6000795897553</v>
      </c>
    </row>
    <row r="3270" spans="1:8" x14ac:dyDescent="0.4">
      <c r="A3270">
        <v>3265</v>
      </c>
      <c r="B3270" t="str">
        <f>VLOOKUP($C3270,regios!$B:$E,4,0)</f>
        <v>High income</v>
      </c>
      <c r="C3270" t="s">
        <v>35</v>
      </c>
      <c r="D3270" t="s">
        <v>241</v>
      </c>
      <c r="E3270" t="b">
        <f t="shared" si="100"/>
        <v>1</v>
      </c>
      <c r="F3270" s="6">
        <v>6654541000.000001</v>
      </c>
      <c r="G3270" s="6">
        <v>65237</v>
      </c>
      <c r="H3270" s="7">
        <f t="shared" si="101"/>
        <v>102005.62564189035</v>
      </c>
    </row>
    <row r="3271" spans="1:8" x14ac:dyDescent="0.4">
      <c r="A3271">
        <v>3266</v>
      </c>
      <c r="B3271" t="str">
        <f>VLOOKUP($C3271,regios!$B:$E,4,0)</f>
        <v>Lower middle income</v>
      </c>
      <c r="C3271" t="s">
        <v>36</v>
      </c>
      <c r="D3271" t="s">
        <v>241</v>
      </c>
      <c r="E3271" t="b">
        <f t="shared" ref="E3271:E3334" si="102">NOT(ISERROR(F3271))</f>
        <v>1</v>
      </c>
      <c r="F3271" s="6">
        <v>33000198248.914619</v>
      </c>
      <c r="G3271" s="6">
        <v>11090085</v>
      </c>
      <c r="H3271" s="7">
        <f t="shared" ref="H3271:H3334" si="103">F3271/G3271</f>
        <v>2975.6488114306267</v>
      </c>
    </row>
    <row r="3272" spans="1:8" x14ac:dyDescent="0.4">
      <c r="A3272">
        <v>3267</v>
      </c>
      <c r="B3272" t="str">
        <f>VLOOKUP($C3272,regios!$B:$E,4,0)</f>
        <v>Upper middle income</v>
      </c>
      <c r="C3272" t="s">
        <v>37</v>
      </c>
      <c r="D3272" t="s">
        <v>241</v>
      </c>
      <c r="E3272" t="b">
        <f t="shared" si="102"/>
        <v>1</v>
      </c>
      <c r="F3272" s="6">
        <v>1802212206904.678</v>
      </c>
      <c r="G3272" s="6">
        <v>205188205</v>
      </c>
      <c r="H3272" s="7">
        <f t="shared" si="103"/>
        <v>8783.2154236384013</v>
      </c>
    </row>
    <row r="3273" spans="1:8" x14ac:dyDescent="0.4">
      <c r="A3273">
        <v>3268</v>
      </c>
      <c r="B3273" t="str">
        <f>VLOOKUP($C3273,regios!$B:$E,4,0)</f>
        <v>High income</v>
      </c>
      <c r="C3273" t="s">
        <v>38</v>
      </c>
      <c r="D3273" t="s">
        <v>241</v>
      </c>
      <c r="E3273" t="b">
        <f t="shared" si="102"/>
        <v>1</v>
      </c>
      <c r="F3273" s="6">
        <v>4734000000</v>
      </c>
      <c r="G3273" s="6">
        <v>278083</v>
      </c>
      <c r="H3273" s="7">
        <f t="shared" si="103"/>
        <v>17023.694364632142</v>
      </c>
    </row>
    <row r="3274" spans="1:8" x14ac:dyDescent="0.4">
      <c r="A3274">
        <v>3269</v>
      </c>
      <c r="B3274" t="str">
        <f>VLOOKUP($C3274,regios!$B:$E,4,0)</f>
        <v>High income</v>
      </c>
      <c r="C3274" t="s">
        <v>39</v>
      </c>
      <c r="D3274" t="s">
        <v>241</v>
      </c>
      <c r="E3274" t="b">
        <f t="shared" si="102"/>
        <v>1</v>
      </c>
      <c r="F3274" s="6">
        <v>12930291487.95813</v>
      </c>
      <c r="G3274" s="6">
        <v>421437.00000000012</v>
      </c>
      <c r="H3274" s="7">
        <f t="shared" si="103"/>
        <v>30681.433969865309</v>
      </c>
    </row>
    <row r="3275" spans="1:8" x14ac:dyDescent="0.4">
      <c r="A3275">
        <v>3270</v>
      </c>
      <c r="B3275" t="str">
        <f>VLOOKUP($C3275,regios!$B:$E,4,0)</f>
        <v>Lower middle income</v>
      </c>
      <c r="C3275" t="s">
        <v>40</v>
      </c>
      <c r="D3275" t="s">
        <v>241</v>
      </c>
      <c r="E3275" t="b">
        <f t="shared" si="102"/>
        <v>1</v>
      </c>
      <c r="F3275" s="6">
        <v>2003596838.7801311</v>
      </c>
      <c r="G3275" s="6">
        <v>743274</v>
      </c>
      <c r="H3275" s="7">
        <f t="shared" si="103"/>
        <v>2695.6369236380274</v>
      </c>
    </row>
    <row r="3276" spans="1:8" x14ac:dyDescent="0.4">
      <c r="A3276">
        <v>3271</v>
      </c>
      <c r="B3276" t="str">
        <f>VLOOKUP($C3276,regios!$B:$E,4,0)</f>
        <v>Upper middle income</v>
      </c>
      <c r="C3276" t="s">
        <v>41</v>
      </c>
      <c r="D3276" t="s">
        <v>241</v>
      </c>
      <c r="E3276" t="b">
        <f t="shared" si="102"/>
        <v>1</v>
      </c>
      <c r="F3276" s="6">
        <v>13530748844.504959</v>
      </c>
      <c r="G3276" s="6">
        <v>2305171</v>
      </c>
      <c r="H3276" s="7">
        <f t="shared" si="103"/>
        <v>5869.7375789062762</v>
      </c>
    </row>
    <row r="3277" spans="1:8" x14ac:dyDescent="0.4">
      <c r="A3277">
        <v>3272</v>
      </c>
      <c r="B3277" t="str">
        <f>VLOOKUP($C3277,regios!$B:$E,4,0)</f>
        <v>Low income</v>
      </c>
      <c r="C3277" t="s">
        <v>42</v>
      </c>
      <c r="D3277" t="s">
        <v>241</v>
      </c>
      <c r="E3277" t="b">
        <f t="shared" si="102"/>
        <v>1</v>
      </c>
      <c r="F3277" s="6">
        <v>1695825714.192821</v>
      </c>
      <c r="G3277" s="6">
        <v>4819333</v>
      </c>
      <c r="H3277" s="7">
        <f t="shared" si="103"/>
        <v>351.87975476955444</v>
      </c>
    </row>
    <row r="3278" spans="1:8" x14ac:dyDescent="0.4">
      <c r="A3278">
        <v>3273</v>
      </c>
      <c r="B3278" t="str">
        <f>VLOOKUP($C3278,regios!$B:$E,4,0)</f>
        <v>High income</v>
      </c>
      <c r="C3278" t="s">
        <v>43</v>
      </c>
      <c r="D3278" t="s">
        <v>241</v>
      </c>
      <c r="E3278" t="b">
        <f t="shared" si="102"/>
        <v>1</v>
      </c>
      <c r="F3278" s="6">
        <v>1556508816217.1399</v>
      </c>
      <c r="G3278" s="6">
        <v>35702908</v>
      </c>
      <c r="H3278" s="7">
        <f t="shared" si="103"/>
        <v>43596.135536554611</v>
      </c>
    </row>
    <row r="3279" spans="1:8" x14ac:dyDescent="0.4">
      <c r="A3279">
        <v>3274</v>
      </c>
      <c r="B3279" t="str">
        <f>VLOOKUP($C3279,regios!$B:$E,4,0)</f>
        <v>High income</v>
      </c>
      <c r="C3279" t="s">
        <v>44</v>
      </c>
      <c r="D3279" t="s">
        <v>241</v>
      </c>
      <c r="E3279" t="b">
        <f t="shared" si="102"/>
        <v>1</v>
      </c>
      <c r="F3279" s="6">
        <v>694118186379.62781</v>
      </c>
      <c r="G3279" s="6">
        <v>8282396.0000000009</v>
      </c>
      <c r="H3279" s="7">
        <f t="shared" si="103"/>
        <v>83806.447600383719</v>
      </c>
    </row>
    <row r="3280" spans="1:8" x14ac:dyDescent="0.4">
      <c r="A3280">
        <v>3275</v>
      </c>
      <c r="B3280" t="str">
        <f>VLOOKUP($C3280,regios!$B:$E,4,0)</f>
        <v>High income</v>
      </c>
      <c r="C3280" t="s">
        <v>45</v>
      </c>
      <c r="D3280" t="s">
        <v>241</v>
      </c>
      <c r="E3280" t="b">
        <f t="shared" si="102"/>
        <v>0</v>
      </c>
      <c r="F3280" s="6" t="e">
        <v>#N/A</v>
      </c>
      <c r="G3280" s="6">
        <v>162190</v>
      </c>
      <c r="H3280" s="7" t="e">
        <f t="shared" si="103"/>
        <v>#N/A</v>
      </c>
    </row>
    <row r="3281" spans="1:8" x14ac:dyDescent="0.4">
      <c r="A3281">
        <v>3276</v>
      </c>
      <c r="B3281" t="str">
        <f>VLOOKUP($C3281,regios!$B:$E,4,0)</f>
        <v>High income</v>
      </c>
      <c r="C3281" t="s">
        <v>46</v>
      </c>
      <c r="D3281" t="s">
        <v>241</v>
      </c>
      <c r="E3281" t="b">
        <f t="shared" si="102"/>
        <v>1</v>
      </c>
      <c r="F3281" s="6">
        <v>242450355827.82709</v>
      </c>
      <c r="G3281" s="6">
        <v>17870124</v>
      </c>
      <c r="H3281" s="7">
        <f t="shared" si="103"/>
        <v>13567.357217433248</v>
      </c>
    </row>
    <row r="3282" spans="1:8" x14ac:dyDescent="0.4">
      <c r="A3282">
        <v>3277</v>
      </c>
      <c r="B3282" t="str">
        <f>VLOOKUP($C3282,regios!$B:$E,4,0)</f>
        <v>Upper middle income</v>
      </c>
      <c r="C3282" t="s">
        <v>47</v>
      </c>
      <c r="D3282" t="s">
        <v>241</v>
      </c>
      <c r="E3282" t="b">
        <f t="shared" si="102"/>
        <v>1</v>
      </c>
      <c r="F3282" s="6">
        <v>11061572618594.75</v>
      </c>
      <c r="G3282" s="6">
        <v>1379860000</v>
      </c>
      <c r="H3282" s="7">
        <f t="shared" si="103"/>
        <v>8016.4455949116218</v>
      </c>
    </row>
    <row r="3283" spans="1:8" x14ac:dyDescent="0.4">
      <c r="A3283">
        <v>3278</v>
      </c>
      <c r="B3283" t="str">
        <f>VLOOKUP($C3283,regios!$B:$E,4,0)</f>
        <v>Lower middle income</v>
      </c>
      <c r="C3283" t="s">
        <v>48</v>
      </c>
      <c r="D3283" t="s">
        <v>241</v>
      </c>
      <c r="E3283" t="b">
        <f t="shared" si="102"/>
        <v>1</v>
      </c>
      <c r="F3283" s="6">
        <v>45815005170.814972</v>
      </c>
      <c r="G3283" s="6">
        <v>23596741</v>
      </c>
      <c r="H3283" s="7">
        <f t="shared" si="103"/>
        <v>1941.5818977211713</v>
      </c>
    </row>
    <row r="3284" spans="1:8" x14ac:dyDescent="0.4">
      <c r="A3284">
        <v>3279</v>
      </c>
      <c r="B3284" t="str">
        <f>VLOOKUP($C3284,regios!$B:$E,4,0)</f>
        <v>Lower middle income</v>
      </c>
      <c r="C3284" t="s">
        <v>49</v>
      </c>
      <c r="D3284" t="s">
        <v>241</v>
      </c>
      <c r="E3284" t="b">
        <f t="shared" si="102"/>
        <v>1</v>
      </c>
      <c r="F3284" s="6">
        <v>32210233020.456921</v>
      </c>
      <c r="G3284" s="6">
        <v>23012646</v>
      </c>
      <c r="H3284" s="7">
        <f t="shared" si="103"/>
        <v>1399.6753359199511</v>
      </c>
    </row>
    <row r="3285" spans="1:8" x14ac:dyDescent="0.4">
      <c r="A3285">
        <v>3280</v>
      </c>
      <c r="B3285" t="str">
        <f>VLOOKUP($C3285,regios!$B:$E,4,0)</f>
        <v>Low income</v>
      </c>
      <c r="C3285" t="s">
        <v>50</v>
      </c>
      <c r="D3285" t="s">
        <v>241</v>
      </c>
      <c r="E3285" t="b">
        <f t="shared" si="102"/>
        <v>1</v>
      </c>
      <c r="F3285" s="6">
        <v>37917706497.179283</v>
      </c>
      <c r="G3285" s="6">
        <v>78656904</v>
      </c>
      <c r="H3285" s="7">
        <f t="shared" si="103"/>
        <v>482.0645686382378</v>
      </c>
    </row>
    <row r="3286" spans="1:8" x14ac:dyDescent="0.4">
      <c r="A3286">
        <v>3281</v>
      </c>
      <c r="B3286" t="str">
        <f>VLOOKUP($C3286,regios!$B:$E,4,0)</f>
        <v>Lower middle income</v>
      </c>
      <c r="C3286" t="s">
        <v>51</v>
      </c>
      <c r="D3286" t="s">
        <v>241</v>
      </c>
      <c r="E3286" t="b">
        <f t="shared" si="102"/>
        <v>1</v>
      </c>
      <c r="F3286" s="6">
        <v>12434829581.02874</v>
      </c>
      <c r="G3286" s="6">
        <v>5064386</v>
      </c>
      <c r="H3286" s="7">
        <f t="shared" si="103"/>
        <v>2455.3479100978361</v>
      </c>
    </row>
    <row r="3287" spans="1:8" x14ac:dyDescent="0.4">
      <c r="A3287">
        <v>3282</v>
      </c>
      <c r="B3287" t="str">
        <f>VLOOKUP($C3287,regios!$B:$E,4,0)</f>
        <v>Upper middle income</v>
      </c>
      <c r="C3287" t="s">
        <v>52</v>
      </c>
      <c r="D3287" t="s">
        <v>241</v>
      </c>
      <c r="E3287" t="b">
        <f t="shared" si="102"/>
        <v>1</v>
      </c>
      <c r="F3287" s="6">
        <v>293492370228.84399</v>
      </c>
      <c r="G3287" s="6">
        <v>47119728</v>
      </c>
      <c r="H3287" s="7">
        <f t="shared" si="103"/>
        <v>6228.6516218608904</v>
      </c>
    </row>
    <row r="3288" spans="1:8" x14ac:dyDescent="0.4">
      <c r="A3288">
        <v>3283</v>
      </c>
      <c r="B3288" t="str">
        <f>VLOOKUP($C3288,regios!$B:$E,4,0)</f>
        <v>Lower middle income</v>
      </c>
      <c r="C3288" t="s">
        <v>53</v>
      </c>
      <c r="D3288" t="s">
        <v>241</v>
      </c>
      <c r="E3288" t="b">
        <f t="shared" si="102"/>
        <v>1</v>
      </c>
      <c r="F3288" s="6">
        <v>966029599.80122805</v>
      </c>
      <c r="G3288" s="6">
        <v>730216</v>
      </c>
      <c r="H3288" s="7">
        <f t="shared" si="103"/>
        <v>1322.9367745998829</v>
      </c>
    </row>
    <row r="3289" spans="1:8" x14ac:dyDescent="0.4">
      <c r="A3289">
        <v>3284</v>
      </c>
      <c r="B3289" t="str">
        <f>VLOOKUP($C3289,regios!$B:$E,4,0)</f>
        <v>Lower middle income</v>
      </c>
      <c r="C3289" t="s">
        <v>54</v>
      </c>
      <c r="D3289" t="s">
        <v>241</v>
      </c>
      <c r="E3289" t="b">
        <f t="shared" si="102"/>
        <v>1</v>
      </c>
      <c r="F3289" s="6">
        <v>1749857620.3532879</v>
      </c>
      <c r="G3289" s="6">
        <v>552166</v>
      </c>
      <c r="H3289" s="7">
        <f t="shared" si="103"/>
        <v>3169.0789008256356</v>
      </c>
    </row>
    <row r="3290" spans="1:8" x14ac:dyDescent="0.4">
      <c r="A3290">
        <v>3285</v>
      </c>
      <c r="B3290" t="str">
        <f>VLOOKUP($C3290,regios!$B:$E,4,0)</f>
        <v>Upper middle income</v>
      </c>
      <c r="C3290" t="s">
        <v>55</v>
      </c>
      <c r="D3290" t="s">
        <v>241</v>
      </c>
      <c r="E3290" t="b">
        <f t="shared" si="102"/>
        <v>1</v>
      </c>
      <c r="F3290" s="6">
        <v>56441920821.08062</v>
      </c>
      <c r="G3290" s="6">
        <v>4895242</v>
      </c>
      <c r="H3290" s="7">
        <f t="shared" si="103"/>
        <v>11529.955173019152</v>
      </c>
    </row>
    <row r="3291" spans="1:8" x14ac:dyDescent="0.4">
      <c r="A3291">
        <v>3286</v>
      </c>
      <c r="B3291" t="str">
        <f>VLOOKUP($C3291,regios!$B:$E,4,0)</f>
        <v>Upper middle income</v>
      </c>
      <c r="C3291" t="s">
        <v>56</v>
      </c>
      <c r="D3291" t="s">
        <v>241</v>
      </c>
      <c r="E3291" t="b">
        <f t="shared" si="102"/>
        <v>1</v>
      </c>
      <c r="F3291" s="6">
        <v>87132800000</v>
      </c>
      <c r="G3291" s="6">
        <v>11339894</v>
      </c>
      <c r="H3291" s="7">
        <f t="shared" si="103"/>
        <v>7683.7402536566924</v>
      </c>
    </row>
    <row r="3292" spans="1:8" x14ac:dyDescent="0.4">
      <c r="A3292">
        <v>3287</v>
      </c>
      <c r="B3292" t="str">
        <f>VLOOKUP($C3292,regios!$B:$E,4,0)</f>
        <v>High income</v>
      </c>
      <c r="C3292" t="s">
        <v>57</v>
      </c>
      <c r="D3292" t="s">
        <v>241</v>
      </c>
      <c r="E3292" t="b">
        <f t="shared" si="102"/>
        <v>1</v>
      </c>
      <c r="F3292" s="6">
        <v>3058779211.898313</v>
      </c>
      <c r="G3292" s="6">
        <v>157980</v>
      </c>
      <c r="H3292" s="7">
        <f t="shared" si="103"/>
        <v>19361.812963022618</v>
      </c>
    </row>
    <row r="3293" spans="1:8" x14ac:dyDescent="0.4">
      <c r="A3293">
        <v>3288</v>
      </c>
      <c r="B3293" t="str">
        <f>VLOOKUP($C3293,regios!$B:$E,4,0)</f>
        <v>High income</v>
      </c>
      <c r="C3293" t="s">
        <v>58</v>
      </c>
      <c r="D3293" t="s">
        <v>241</v>
      </c>
      <c r="E3293" t="b">
        <f t="shared" si="102"/>
        <v>1</v>
      </c>
      <c r="F3293" s="6">
        <v>4708167232.668931</v>
      </c>
      <c r="G3293" s="6">
        <v>60911</v>
      </c>
      <c r="H3293" s="7">
        <f t="shared" si="103"/>
        <v>77295.845293443403</v>
      </c>
    </row>
    <row r="3294" spans="1:8" x14ac:dyDescent="0.4">
      <c r="A3294">
        <v>3289</v>
      </c>
      <c r="B3294" t="str">
        <f>VLOOKUP($C3294,regios!$B:$E,4,0)</f>
        <v>High income</v>
      </c>
      <c r="C3294" t="s">
        <v>59</v>
      </c>
      <c r="D3294" t="s">
        <v>241</v>
      </c>
      <c r="E3294" t="b">
        <f t="shared" si="102"/>
        <v>1</v>
      </c>
      <c r="F3294" s="6">
        <v>19842492366.547729</v>
      </c>
      <c r="G3294" s="6">
        <v>1187280</v>
      </c>
      <c r="H3294" s="7">
        <f t="shared" si="103"/>
        <v>16712.563478326705</v>
      </c>
    </row>
    <row r="3295" spans="1:8" x14ac:dyDescent="0.4">
      <c r="A3295">
        <v>3290</v>
      </c>
      <c r="B3295" t="str">
        <f>VLOOKUP($C3295,regios!$B:$E,4,0)</f>
        <v>High income</v>
      </c>
      <c r="C3295" t="s">
        <v>60</v>
      </c>
      <c r="D3295" t="s">
        <v>241</v>
      </c>
      <c r="E3295" t="b">
        <f t="shared" si="102"/>
        <v>1</v>
      </c>
      <c r="F3295" s="6">
        <v>188033050459.8811</v>
      </c>
      <c r="G3295" s="6">
        <v>10546059</v>
      </c>
      <c r="H3295" s="7">
        <f t="shared" si="103"/>
        <v>17829.698322366781</v>
      </c>
    </row>
    <row r="3296" spans="1:8" x14ac:dyDescent="0.4">
      <c r="A3296">
        <v>3291</v>
      </c>
      <c r="B3296" t="str">
        <f>VLOOKUP($C3296,regios!$B:$E,4,0)</f>
        <v>High income</v>
      </c>
      <c r="C3296" t="s">
        <v>61</v>
      </c>
      <c r="D3296" t="s">
        <v>241</v>
      </c>
      <c r="E3296" t="b">
        <f t="shared" si="102"/>
        <v>1</v>
      </c>
      <c r="F3296" s="6">
        <v>3357585719351.561</v>
      </c>
      <c r="G3296" s="6">
        <v>81686611</v>
      </c>
      <c r="H3296" s="7">
        <f t="shared" si="103"/>
        <v>41103.25643637684</v>
      </c>
    </row>
    <row r="3297" spans="1:8" x14ac:dyDescent="0.4">
      <c r="A3297">
        <v>3292</v>
      </c>
      <c r="B3297" t="str">
        <f>VLOOKUP($C3297,regios!$B:$E,4,0)</f>
        <v>Lower middle income</v>
      </c>
      <c r="C3297" t="s">
        <v>62</v>
      </c>
      <c r="D3297" t="s">
        <v>241</v>
      </c>
      <c r="E3297" t="b">
        <f t="shared" si="102"/>
        <v>1</v>
      </c>
      <c r="F3297" s="6">
        <v>2424391785.4389739</v>
      </c>
      <c r="G3297" s="6">
        <v>1006259</v>
      </c>
      <c r="H3297" s="7">
        <f t="shared" si="103"/>
        <v>2409.3119022428359</v>
      </c>
    </row>
    <row r="3298" spans="1:8" x14ac:dyDescent="0.4">
      <c r="A3298">
        <v>3293</v>
      </c>
      <c r="B3298" t="str">
        <f>VLOOKUP($C3298,regios!$B:$E,4,0)</f>
        <v>Upper middle income</v>
      </c>
      <c r="C3298" t="s">
        <v>63</v>
      </c>
      <c r="D3298" t="s">
        <v>241</v>
      </c>
      <c r="E3298" t="b">
        <f t="shared" si="102"/>
        <v>1</v>
      </c>
      <c r="F3298" s="6">
        <v>540737037.03703701</v>
      </c>
      <c r="G3298" s="6">
        <v>70007</v>
      </c>
      <c r="H3298" s="7">
        <f t="shared" si="103"/>
        <v>7724.0424105737575</v>
      </c>
    </row>
    <row r="3299" spans="1:8" x14ac:dyDescent="0.4">
      <c r="A3299">
        <v>3294</v>
      </c>
      <c r="B3299" t="str">
        <f>VLOOKUP($C3299,regios!$B:$E,4,0)</f>
        <v>High income</v>
      </c>
      <c r="C3299" t="s">
        <v>64</v>
      </c>
      <c r="D3299" t="s">
        <v>241</v>
      </c>
      <c r="E3299" t="b">
        <f t="shared" si="102"/>
        <v>1</v>
      </c>
      <c r="F3299" s="6">
        <v>302673070846.85718</v>
      </c>
      <c r="G3299" s="6">
        <v>5683483</v>
      </c>
      <c r="H3299" s="7">
        <f t="shared" si="103"/>
        <v>53254.856370091577</v>
      </c>
    </row>
    <row r="3300" spans="1:8" x14ac:dyDescent="0.4">
      <c r="A3300">
        <v>3295</v>
      </c>
      <c r="B3300" t="str">
        <f>VLOOKUP($C3300,regios!$B:$E,4,0)</f>
        <v>Upper middle income</v>
      </c>
      <c r="C3300" t="s">
        <v>65</v>
      </c>
      <c r="D3300" t="s">
        <v>241</v>
      </c>
      <c r="E3300" t="b">
        <f t="shared" si="102"/>
        <v>1</v>
      </c>
      <c r="F3300" s="6">
        <v>71164826836.528107</v>
      </c>
      <c r="G3300" s="6">
        <v>10405832</v>
      </c>
      <c r="H3300" s="7">
        <f t="shared" si="103"/>
        <v>6838.9367459063442</v>
      </c>
    </row>
    <row r="3301" spans="1:8" x14ac:dyDescent="0.4">
      <c r="A3301">
        <v>3296</v>
      </c>
      <c r="B3301" t="str">
        <f>VLOOKUP($C3301,regios!$B:$E,4,0)</f>
        <v>Lower middle income</v>
      </c>
      <c r="C3301" t="s">
        <v>66</v>
      </c>
      <c r="D3301" t="s">
        <v>241</v>
      </c>
      <c r="E3301" t="b">
        <f t="shared" si="102"/>
        <v>1</v>
      </c>
      <c r="F3301" s="6">
        <v>165979224866.13129</v>
      </c>
      <c r="G3301" s="6">
        <v>39543154</v>
      </c>
      <c r="H3301" s="7">
        <f t="shared" si="103"/>
        <v>4197.4199849139823</v>
      </c>
    </row>
    <row r="3302" spans="1:8" x14ac:dyDescent="0.4">
      <c r="A3302">
        <v>3297</v>
      </c>
      <c r="B3302" t="str">
        <f>VLOOKUP($C3302,regios!$B:$E,4,0)</f>
        <v>Upper middle income</v>
      </c>
      <c r="C3302" t="s">
        <v>67</v>
      </c>
      <c r="D3302" t="s">
        <v>241</v>
      </c>
      <c r="E3302" t="b">
        <f t="shared" si="102"/>
        <v>1</v>
      </c>
      <c r="F3302" s="6">
        <v>99290381000</v>
      </c>
      <c r="G3302" s="6">
        <v>16195902</v>
      </c>
      <c r="H3302" s="7">
        <f t="shared" si="103"/>
        <v>6130.5866755676834</v>
      </c>
    </row>
    <row r="3303" spans="1:8" x14ac:dyDescent="0.4">
      <c r="A3303">
        <v>3298</v>
      </c>
      <c r="B3303" t="str">
        <f>VLOOKUP($C3303,regios!$B:$E,4,0)</f>
        <v>Lower middle income</v>
      </c>
      <c r="C3303" t="s">
        <v>68</v>
      </c>
      <c r="D3303" t="s">
        <v>241</v>
      </c>
      <c r="E3303" t="b">
        <f t="shared" si="102"/>
        <v>1</v>
      </c>
      <c r="F3303" s="6">
        <v>329366576819.40698</v>
      </c>
      <c r="G3303" s="6">
        <v>97723799</v>
      </c>
      <c r="H3303" s="7">
        <f t="shared" si="103"/>
        <v>3370.3824471601538</v>
      </c>
    </row>
    <row r="3304" spans="1:8" x14ac:dyDescent="0.4">
      <c r="A3304">
        <v>3299</v>
      </c>
      <c r="B3304" t="str">
        <f>VLOOKUP($C3304,regios!$B:$E,4,0)</f>
        <v>Low income</v>
      </c>
      <c r="C3304" t="s">
        <v>69</v>
      </c>
      <c r="D3304" t="s">
        <v>241</v>
      </c>
      <c r="E3304" t="b">
        <f t="shared" si="102"/>
        <v>0</v>
      </c>
      <c r="F3304" s="6" t="e">
        <v>#N/A</v>
      </c>
      <c r="G3304" s="6">
        <v>3340006</v>
      </c>
      <c r="H3304" s="7" t="e">
        <f t="shared" si="103"/>
        <v>#N/A</v>
      </c>
    </row>
    <row r="3305" spans="1:8" x14ac:dyDescent="0.4">
      <c r="A3305">
        <v>3300</v>
      </c>
      <c r="B3305" t="str">
        <f>VLOOKUP($C3305,regios!$B:$E,4,0)</f>
        <v>High income</v>
      </c>
      <c r="C3305" t="s">
        <v>70</v>
      </c>
      <c r="D3305" t="s">
        <v>241</v>
      </c>
      <c r="E3305" t="b">
        <f t="shared" si="102"/>
        <v>1</v>
      </c>
      <c r="F3305" s="6">
        <v>1196156971279.687</v>
      </c>
      <c r="G3305" s="6">
        <v>46444832</v>
      </c>
      <c r="H3305" s="7">
        <f t="shared" si="103"/>
        <v>25754.36102943998</v>
      </c>
    </row>
    <row r="3306" spans="1:8" x14ac:dyDescent="0.4">
      <c r="A3306">
        <v>3301</v>
      </c>
      <c r="B3306" t="str">
        <f>VLOOKUP($C3306,regios!$B:$E,4,0)</f>
        <v>High income</v>
      </c>
      <c r="C3306" t="s">
        <v>71</v>
      </c>
      <c r="D3306" t="s">
        <v>241</v>
      </c>
      <c r="E3306" t="b">
        <f t="shared" si="102"/>
        <v>1</v>
      </c>
      <c r="F3306" s="6">
        <v>22890762090.150768</v>
      </c>
      <c r="G3306" s="6">
        <v>1315407</v>
      </c>
      <c r="H3306" s="7">
        <f t="shared" si="103"/>
        <v>17402.037612807875</v>
      </c>
    </row>
    <row r="3307" spans="1:8" x14ac:dyDescent="0.4">
      <c r="A3307">
        <v>3302</v>
      </c>
      <c r="B3307" t="str">
        <f>VLOOKUP($C3307,regios!$B:$E,4,0)</f>
        <v>Low income</v>
      </c>
      <c r="C3307" t="s">
        <v>72</v>
      </c>
      <c r="D3307" t="s">
        <v>241</v>
      </c>
      <c r="E3307" t="b">
        <f t="shared" si="102"/>
        <v>1</v>
      </c>
      <c r="F3307" s="6">
        <v>64589328550.595299</v>
      </c>
      <c r="G3307" s="6">
        <v>102471895</v>
      </c>
      <c r="H3307" s="7">
        <f t="shared" si="103"/>
        <v>630.3126193830542</v>
      </c>
    </row>
    <row r="3308" spans="1:8" x14ac:dyDescent="0.4">
      <c r="A3308">
        <v>3303</v>
      </c>
      <c r="B3308" t="str">
        <f>VLOOKUP($C3308,regios!$B:$E,4,0)</f>
        <v>High income</v>
      </c>
      <c r="C3308" t="s">
        <v>73</v>
      </c>
      <c r="D3308" t="s">
        <v>241</v>
      </c>
      <c r="E3308" t="b">
        <f t="shared" si="102"/>
        <v>1</v>
      </c>
      <c r="F3308" s="6">
        <v>234534382384.7655</v>
      </c>
      <c r="G3308" s="6">
        <v>5479531</v>
      </c>
      <c r="H3308" s="7">
        <f t="shared" si="103"/>
        <v>42801.908116728511</v>
      </c>
    </row>
    <row r="3309" spans="1:8" x14ac:dyDescent="0.4">
      <c r="A3309">
        <v>3304</v>
      </c>
      <c r="B3309" t="str">
        <f>VLOOKUP($C3309,regios!$B:$E,4,0)</f>
        <v>Upper middle income</v>
      </c>
      <c r="C3309" t="s">
        <v>74</v>
      </c>
      <c r="D3309" t="s">
        <v>241</v>
      </c>
      <c r="E3309" t="b">
        <f t="shared" si="102"/>
        <v>1</v>
      </c>
      <c r="F3309" s="6">
        <v>4682479912.0520344</v>
      </c>
      <c r="G3309" s="6">
        <v>917200</v>
      </c>
      <c r="H3309" s="7">
        <f t="shared" si="103"/>
        <v>5105.1896119189214</v>
      </c>
    </row>
    <row r="3310" spans="1:8" x14ac:dyDescent="0.4">
      <c r="A3310">
        <v>3305</v>
      </c>
      <c r="B3310" t="str">
        <f>VLOOKUP($C3310,regios!$B:$E,4,0)</f>
        <v>High income</v>
      </c>
      <c r="C3310" t="s">
        <v>75</v>
      </c>
      <c r="D3310" t="s">
        <v>241</v>
      </c>
      <c r="E3310" t="b">
        <f t="shared" si="102"/>
        <v>1</v>
      </c>
      <c r="F3310" s="6">
        <v>2439188643162.499</v>
      </c>
      <c r="G3310" s="6">
        <v>66548272</v>
      </c>
      <c r="H3310" s="7">
        <f t="shared" si="103"/>
        <v>36652.922305217769</v>
      </c>
    </row>
    <row r="3311" spans="1:8" x14ac:dyDescent="0.4">
      <c r="A3311">
        <v>3306</v>
      </c>
      <c r="B3311" t="str">
        <f>VLOOKUP($C3311,regios!$B:$E,4,0)</f>
        <v>High income</v>
      </c>
      <c r="C3311" t="s">
        <v>76</v>
      </c>
      <c r="D3311" t="s">
        <v>241</v>
      </c>
      <c r="E3311" t="b">
        <f t="shared" si="102"/>
        <v>1</v>
      </c>
      <c r="F3311" s="6">
        <v>2573905971.054594</v>
      </c>
      <c r="G3311" s="6">
        <v>48816</v>
      </c>
      <c r="H3311" s="7">
        <f t="shared" si="103"/>
        <v>52726.68737820784</v>
      </c>
    </row>
    <row r="3312" spans="1:8" x14ac:dyDescent="0.4">
      <c r="A3312">
        <v>3307</v>
      </c>
      <c r="B3312" t="str">
        <f>VLOOKUP($C3312,regios!$B:$E,4,0)</f>
        <v>Lower middle income</v>
      </c>
      <c r="C3312" t="s">
        <v>77</v>
      </c>
      <c r="D3312" t="s">
        <v>241</v>
      </c>
      <c r="E3312" t="b">
        <f t="shared" si="102"/>
        <v>1</v>
      </c>
      <c r="F3312" s="6">
        <v>316489900</v>
      </c>
      <c r="G3312" s="6">
        <v>109462</v>
      </c>
      <c r="H3312" s="7">
        <f t="shared" si="103"/>
        <v>2891.3221026474939</v>
      </c>
    </row>
    <row r="3313" spans="1:8" x14ac:dyDescent="0.4">
      <c r="A3313">
        <v>3308</v>
      </c>
      <c r="B3313" t="str">
        <f>VLOOKUP($C3313,regios!$B:$E,4,0)</f>
        <v>Upper middle income</v>
      </c>
      <c r="C3313" t="s">
        <v>78</v>
      </c>
      <c r="D3313" t="s">
        <v>241</v>
      </c>
      <c r="E3313" t="b">
        <f t="shared" si="102"/>
        <v>1</v>
      </c>
      <c r="F3313" s="6">
        <v>14383107762.695181</v>
      </c>
      <c r="G3313" s="6">
        <v>2028517</v>
      </c>
      <c r="H3313" s="7">
        <f t="shared" si="103"/>
        <v>7090.4546339494227</v>
      </c>
    </row>
    <row r="3314" spans="1:8" x14ac:dyDescent="0.4">
      <c r="A3314">
        <v>3309</v>
      </c>
      <c r="B3314" t="str">
        <f>VLOOKUP($C3314,regios!$B:$E,4,0)</f>
        <v>High income</v>
      </c>
      <c r="C3314" t="s">
        <v>79</v>
      </c>
      <c r="D3314" t="s">
        <v>241</v>
      </c>
      <c r="E3314" t="b">
        <f t="shared" si="102"/>
        <v>1</v>
      </c>
      <c r="F3314" s="6">
        <v>2927911140916.731</v>
      </c>
      <c r="G3314" s="6">
        <v>65116218.999999993</v>
      </c>
      <c r="H3314" s="7">
        <f t="shared" si="103"/>
        <v>44964.391143729204</v>
      </c>
    </row>
    <row r="3315" spans="1:8" x14ac:dyDescent="0.4">
      <c r="A3315">
        <v>3310</v>
      </c>
      <c r="B3315" t="str">
        <f>VLOOKUP($C3315,regios!$B:$E,4,0)</f>
        <v>Upper middle income</v>
      </c>
      <c r="C3315" t="s">
        <v>80</v>
      </c>
      <c r="D3315" t="s">
        <v>241</v>
      </c>
      <c r="E3315" t="b">
        <f t="shared" si="102"/>
        <v>1</v>
      </c>
      <c r="F3315" s="6">
        <v>14953673796.192909</v>
      </c>
      <c r="G3315" s="6">
        <v>3725276</v>
      </c>
      <c r="H3315" s="7">
        <f t="shared" si="103"/>
        <v>4014.1116513764105</v>
      </c>
    </row>
    <row r="3316" spans="1:8" x14ac:dyDescent="0.4">
      <c r="A3316">
        <v>3311</v>
      </c>
      <c r="B3316" t="str">
        <f>VLOOKUP($C3316,regios!$B:$E,4,0)</f>
        <v>Lower middle income</v>
      </c>
      <c r="C3316" t="s">
        <v>81</v>
      </c>
      <c r="D3316" t="s">
        <v>241</v>
      </c>
      <c r="E3316" t="b">
        <f t="shared" si="102"/>
        <v>1</v>
      </c>
      <c r="F3316" s="6">
        <v>49406009811.98188</v>
      </c>
      <c r="G3316" s="6">
        <v>28870939</v>
      </c>
      <c r="H3316" s="7">
        <f t="shared" si="103"/>
        <v>1711.2713172225497</v>
      </c>
    </row>
    <row r="3317" spans="1:8" x14ac:dyDescent="0.4">
      <c r="A3317">
        <v>3312</v>
      </c>
      <c r="B3317" t="str">
        <f>VLOOKUP($C3317,regios!$B:$E,4,0)</f>
        <v>High income</v>
      </c>
      <c r="C3317" t="s">
        <v>82</v>
      </c>
      <c r="D3317" t="s">
        <v>241</v>
      </c>
      <c r="E3317" t="b">
        <f t="shared" si="102"/>
        <v>0</v>
      </c>
      <c r="F3317" s="6" t="e">
        <v>#N/A</v>
      </c>
      <c r="G3317" s="6">
        <v>32520</v>
      </c>
      <c r="H3317" s="7" t="e">
        <f t="shared" si="103"/>
        <v>#N/A</v>
      </c>
    </row>
    <row r="3318" spans="1:8" x14ac:dyDescent="0.4">
      <c r="A3318">
        <v>3313</v>
      </c>
      <c r="B3318" t="str">
        <f>VLOOKUP($C3318,regios!$B:$E,4,0)</f>
        <v>Lower middle income</v>
      </c>
      <c r="C3318" t="s">
        <v>83</v>
      </c>
      <c r="D3318" t="s">
        <v>241</v>
      </c>
      <c r="E3318" t="b">
        <f t="shared" si="102"/>
        <v>1</v>
      </c>
      <c r="F3318" s="6">
        <v>8794202394.2907639</v>
      </c>
      <c r="G3318" s="6">
        <v>11625998</v>
      </c>
      <c r="H3318" s="7">
        <f t="shared" si="103"/>
        <v>756.42558981093612</v>
      </c>
    </row>
    <row r="3319" spans="1:8" x14ac:dyDescent="0.4">
      <c r="A3319">
        <v>3314</v>
      </c>
      <c r="B3319" t="str">
        <f>VLOOKUP($C3319,regios!$B:$E,4,0)</f>
        <v>Low income</v>
      </c>
      <c r="C3319" t="s">
        <v>84</v>
      </c>
      <c r="D3319" t="s">
        <v>241</v>
      </c>
      <c r="E3319" t="b">
        <f t="shared" si="102"/>
        <v>1</v>
      </c>
      <c r="F3319" s="6">
        <v>1378176608.9320409</v>
      </c>
      <c r="G3319" s="6">
        <v>2253133</v>
      </c>
      <c r="H3319" s="7">
        <f t="shared" si="103"/>
        <v>611.6712191122499</v>
      </c>
    </row>
    <row r="3320" spans="1:8" x14ac:dyDescent="0.4">
      <c r="A3320">
        <v>3315</v>
      </c>
      <c r="B3320" t="str">
        <f>VLOOKUP($C3320,regios!$B:$E,4,0)</f>
        <v>Low income</v>
      </c>
      <c r="C3320" t="s">
        <v>85</v>
      </c>
      <c r="D3320" t="s">
        <v>241</v>
      </c>
      <c r="E3320" t="b">
        <f t="shared" si="102"/>
        <v>1</v>
      </c>
      <c r="F3320" s="6">
        <v>1048229633.001891</v>
      </c>
      <c r="G3320" s="6">
        <v>1788919</v>
      </c>
      <c r="H3320" s="7">
        <f t="shared" si="103"/>
        <v>585.95701258798806</v>
      </c>
    </row>
    <row r="3321" spans="1:8" x14ac:dyDescent="0.4">
      <c r="A3321">
        <v>3316</v>
      </c>
      <c r="B3321" t="str">
        <f>VLOOKUP($C3321,regios!$B:$E,4,0)</f>
        <v>Upper middle income</v>
      </c>
      <c r="C3321" t="s">
        <v>86</v>
      </c>
      <c r="D3321" t="s">
        <v>241</v>
      </c>
      <c r="E3321" t="b">
        <f t="shared" si="102"/>
        <v>1</v>
      </c>
      <c r="F3321" s="6">
        <v>13185496881.40546</v>
      </c>
      <c r="G3321" s="6">
        <v>1346973</v>
      </c>
      <c r="H3321" s="7">
        <f t="shared" si="103"/>
        <v>9788.9838039852766</v>
      </c>
    </row>
    <row r="3322" spans="1:8" x14ac:dyDescent="0.4">
      <c r="A3322">
        <v>3317</v>
      </c>
      <c r="B3322" t="str">
        <f>VLOOKUP($C3322,regios!$B:$E,4,0)</f>
        <v>High income</v>
      </c>
      <c r="C3322" t="s">
        <v>87</v>
      </c>
      <c r="D3322" t="s">
        <v>241</v>
      </c>
      <c r="E3322" t="b">
        <f t="shared" si="102"/>
        <v>1</v>
      </c>
      <c r="F3322" s="6">
        <v>195683527003.37451</v>
      </c>
      <c r="G3322" s="6">
        <v>10820883</v>
      </c>
      <c r="H3322" s="7">
        <f t="shared" si="103"/>
        <v>18083.877905654695</v>
      </c>
    </row>
    <row r="3323" spans="1:8" x14ac:dyDescent="0.4">
      <c r="A3323">
        <v>3318</v>
      </c>
      <c r="B3323" t="str">
        <f>VLOOKUP($C3323,regios!$B:$E,4,0)</f>
        <v>Upper middle income</v>
      </c>
      <c r="C3323" t="s">
        <v>88</v>
      </c>
      <c r="D3323" t="s">
        <v>241</v>
      </c>
      <c r="E3323" t="b">
        <f t="shared" si="102"/>
        <v>1</v>
      </c>
      <c r="F3323" s="6">
        <v>997007407.40740716</v>
      </c>
      <c r="G3323" s="6">
        <v>118980</v>
      </c>
      <c r="H3323" s="7">
        <f t="shared" si="103"/>
        <v>8379.621847431561</v>
      </c>
    </row>
    <row r="3324" spans="1:8" x14ac:dyDescent="0.4">
      <c r="A3324">
        <v>3319</v>
      </c>
      <c r="B3324" t="str">
        <f>VLOOKUP($C3324,regios!$B:$E,4,0)</f>
        <v>High income</v>
      </c>
      <c r="C3324" t="s">
        <v>89</v>
      </c>
      <c r="D3324" t="s">
        <v>241</v>
      </c>
      <c r="E3324" t="b">
        <f t="shared" si="102"/>
        <v>1</v>
      </c>
      <c r="F3324" s="6">
        <v>2499113022.8167539</v>
      </c>
      <c r="G3324" s="6">
        <v>56114</v>
      </c>
      <c r="H3324" s="7">
        <f t="shared" si="103"/>
        <v>44536.354970537723</v>
      </c>
    </row>
    <row r="3325" spans="1:8" x14ac:dyDescent="0.4">
      <c r="A3325">
        <v>3320</v>
      </c>
      <c r="B3325" t="str">
        <f>VLOOKUP($C3325,regios!$B:$E,4,0)</f>
        <v>Upper middle income</v>
      </c>
      <c r="C3325" t="s">
        <v>90</v>
      </c>
      <c r="D3325" t="s">
        <v>241</v>
      </c>
      <c r="E3325" t="b">
        <f t="shared" si="102"/>
        <v>1</v>
      </c>
      <c r="F3325" s="6">
        <v>62186064718.742393</v>
      </c>
      <c r="G3325" s="6">
        <v>15567419</v>
      </c>
      <c r="H3325" s="7">
        <f t="shared" si="103"/>
        <v>3994.6290851901908</v>
      </c>
    </row>
    <row r="3326" spans="1:8" x14ac:dyDescent="0.4">
      <c r="A3326">
        <v>3321</v>
      </c>
      <c r="B3326" t="str">
        <f>VLOOKUP($C3326,regios!$B:$E,4,0)</f>
        <v>High income</v>
      </c>
      <c r="C3326" t="s">
        <v>91</v>
      </c>
      <c r="D3326" t="s">
        <v>241</v>
      </c>
      <c r="E3326" t="b">
        <f t="shared" si="102"/>
        <v>1</v>
      </c>
      <c r="F3326" s="6">
        <v>5799000000</v>
      </c>
      <c r="G3326" s="6">
        <v>167978</v>
      </c>
      <c r="H3326" s="7">
        <f t="shared" si="103"/>
        <v>34522.377930443276</v>
      </c>
    </row>
    <row r="3327" spans="1:8" x14ac:dyDescent="0.4">
      <c r="A3327">
        <v>3322</v>
      </c>
      <c r="B3327" t="str">
        <f>VLOOKUP($C3327,regios!$B:$E,4,0)</f>
        <v>High income</v>
      </c>
      <c r="C3327" t="s">
        <v>92</v>
      </c>
      <c r="D3327" t="s">
        <v>241</v>
      </c>
      <c r="E3327" t="b">
        <f t="shared" si="102"/>
        <v>1</v>
      </c>
      <c r="F3327" s="6">
        <v>4279840193.7045999</v>
      </c>
      <c r="G3327" s="6">
        <v>755031</v>
      </c>
      <c r="H3327" s="7">
        <f t="shared" si="103"/>
        <v>5668.429764744229</v>
      </c>
    </row>
    <row r="3328" spans="1:8" x14ac:dyDescent="0.4">
      <c r="A3328">
        <v>3323</v>
      </c>
      <c r="B3328" t="str">
        <f>VLOOKUP($C3328,regios!$B:$E,4,0)</f>
        <v>High income</v>
      </c>
      <c r="C3328" t="s">
        <v>93</v>
      </c>
      <c r="D3328" t="s">
        <v>241</v>
      </c>
      <c r="E3328" t="b">
        <f t="shared" si="102"/>
        <v>1</v>
      </c>
      <c r="F3328" s="6">
        <v>309385622601.34808</v>
      </c>
      <c r="G3328" s="6">
        <v>7291300</v>
      </c>
      <c r="H3328" s="7">
        <f t="shared" si="103"/>
        <v>42432.161974044146</v>
      </c>
    </row>
    <row r="3329" spans="1:8" x14ac:dyDescent="0.4">
      <c r="A3329">
        <v>3324</v>
      </c>
      <c r="B3329" t="str">
        <f>VLOOKUP($C3329,regios!$B:$E,4,0)</f>
        <v>Lower middle income</v>
      </c>
      <c r="C3329" t="s">
        <v>94</v>
      </c>
      <c r="D3329" t="s">
        <v>241</v>
      </c>
      <c r="E3329" t="b">
        <f t="shared" si="102"/>
        <v>1</v>
      </c>
      <c r="F3329" s="6">
        <v>20979791685.416039</v>
      </c>
      <c r="G3329" s="6">
        <v>9294505</v>
      </c>
      <c r="H3329" s="7">
        <f t="shared" si="103"/>
        <v>2257.2252836935413</v>
      </c>
    </row>
    <row r="3330" spans="1:8" x14ac:dyDescent="0.4">
      <c r="A3330">
        <v>3325</v>
      </c>
      <c r="B3330" t="str">
        <f>VLOOKUP($C3330,regios!$B:$E,4,0)</f>
        <v>High income</v>
      </c>
      <c r="C3330" t="s">
        <v>95</v>
      </c>
      <c r="D3330" t="s">
        <v>241</v>
      </c>
      <c r="E3330" t="b">
        <f t="shared" si="102"/>
        <v>1</v>
      </c>
      <c r="F3330" s="6">
        <v>50857353544.284683</v>
      </c>
      <c r="G3330" s="6">
        <v>4203604</v>
      </c>
      <c r="H3330" s="7">
        <f t="shared" si="103"/>
        <v>12098.512025463075</v>
      </c>
    </row>
    <row r="3331" spans="1:8" x14ac:dyDescent="0.4">
      <c r="A3331">
        <v>3326</v>
      </c>
      <c r="B3331" t="str">
        <f>VLOOKUP($C3331,regios!$B:$E,4,0)</f>
        <v>Lower middle income</v>
      </c>
      <c r="C3331" t="s">
        <v>96</v>
      </c>
      <c r="D3331" t="s">
        <v>241</v>
      </c>
      <c r="E3331" t="b">
        <f t="shared" si="102"/>
        <v>1</v>
      </c>
      <c r="F3331" s="6">
        <v>14849629407.887211</v>
      </c>
      <c r="G3331" s="6">
        <v>10563757</v>
      </c>
      <c r="H3331" s="7">
        <f t="shared" si="103"/>
        <v>1405.7147857421569</v>
      </c>
    </row>
    <row r="3332" spans="1:8" x14ac:dyDescent="0.4">
      <c r="A3332">
        <v>3327</v>
      </c>
      <c r="B3332" t="str">
        <f>VLOOKUP($C3332,regios!$B:$E,4,0)</f>
        <v>High income</v>
      </c>
      <c r="C3332" t="s">
        <v>97</v>
      </c>
      <c r="D3332" t="s">
        <v>241</v>
      </c>
      <c r="E3332" t="b">
        <f t="shared" si="102"/>
        <v>1</v>
      </c>
      <c r="F3332" s="6">
        <v>125174166987.3717</v>
      </c>
      <c r="G3332" s="6">
        <v>9843028</v>
      </c>
      <c r="H3332" s="7">
        <f t="shared" si="103"/>
        <v>12717.038597002031</v>
      </c>
    </row>
    <row r="3333" spans="1:8" x14ac:dyDescent="0.4">
      <c r="A3333">
        <v>3328</v>
      </c>
      <c r="B3333" t="str">
        <f>VLOOKUP($C3333,regios!$B:$E,4,0)</f>
        <v>Upper middle income</v>
      </c>
      <c r="C3333" t="s">
        <v>98</v>
      </c>
      <c r="D3333" t="s">
        <v>241</v>
      </c>
      <c r="E3333" t="b">
        <f t="shared" si="102"/>
        <v>1</v>
      </c>
      <c r="F3333" s="6">
        <v>860854232686.21387</v>
      </c>
      <c r="G3333" s="6">
        <v>259091970</v>
      </c>
      <c r="H3333" s="7">
        <f t="shared" si="103"/>
        <v>3322.5816789544419</v>
      </c>
    </row>
    <row r="3334" spans="1:8" x14ac:dyDescent="0.4">
      <c r="A3334">
        <v>3329</v>
      </c>
      <c r="B3334" t="str">
        <f>VLOOKUP($C3334,regios!$B:$E,4,0)</f>
        <v>High income</v>
      </c>
      <c r="C3334" t="s">
        <v>99</v>
      </c>
      <c r="D3334" t="s">
        <v>241</v>
      </c>
      <c r="E3334" t="b">
        <f t="shared" si="102"/>
        <v>1</v>
      </c>
      <c r="F3334" s="6">
        <v>7084795708.2840624</v>
      </c>
      <c r="G3334" s="6">
        <v>83593</v>
      </c>
      <c r="H3334" s="7">
        <f t="shared" si="103"/>
        <v>84753.456728243546</v>
      </c>
    </row>
    <row r="3335" spans="1:8" x14ac:dyDescent="0.4">
      <c r="A3335">
        <v>3330</v>
      </c>
      <c r="B3335" t="str">
        <f>VLOOKUP($C3335,regios!$B:$E,4,0)</f>
        <v>Lower middle income</v>
      </c>
      <c r="C3335" t="s">
        <v>100</v>
      </c>
      <c r="D3335" t="s">
        <v>241</v>
      </c>
      <c r="E3335" t="b">
        <f t="shared" ref="E3335:E3398" si="104">NOT(ISERROR(F3335))</f>
        <v>1</v>
      </c>
      <c r="F3335" s="6">
        <v>2103588360066.323</v>
      </c>
      <c r="G3335" s="6">
        <v>1322866505</v>
      </c>
      <c r="H3335" s="7">
        <f t="shared" ref="H3335:H3398" si="105">F3335/G3335</f>
        <v>1590.1743313595525</v>
      </c>
    </row>
    <row r="3336" spans="1:8" x14ac:dyDescent="0.4">
      <c r="A3336">
        <v>3331</v>
      </c>
      <c r="B3336" t="str">
        <f>VLOOKUP($C3336,regios!$B:$E,4,0)</f>
        <v>High income</v>
      </c>
      <c r="C3336" t="s">
        <v>101</v>
      </c>
      <c r="D3336" t="s">
        <v>241</v>
      </c>
      <c r="E3336" t="b">
        <f t="shared" si="104"/>
        <v>1</v>
      </c>
      <c r="F3336" s="6">
        <v>292364226871.7561</v>
      </c>
      <c r="G3336" s="6">
        <v>4701957</v>
      </c>
      <c r="H3336" s="7">
        <f t="shared" si="105"/>
        <v>62179.264266295097</v>
      </c>
    </row>
    <row r="3337" spans="1:8" x14ac:dyDescent="0.4">
      <c r="A3337">
        <v>3332</v>
      </c>
      <c r="B3337" t="str">
        <f>VLOOKUP($C3337,regios!$B:$E,4,0)</f>
        <v>Lower middle income</v>
      </c>
      <c r="C3337" t="s">
        <v>102</v>
      </c>
      <c r="D3337" t="s">
        <v>241</v>
      </c>
      <c r="E3337" t="b">
        <f t="shared" si="104"/>
        <v>1</v>
      </c>
      <c r="F3337" s="6">
        <v>408212917874.96429</v>
      </c>
      <c r="G3337" s="6">
        <v>81790841</v>
      </c>
      <c r="H3337" s="7">
        <f t="shared" si="105"/>
        <v>4990.9367954165464</v>
      </c>
    </row>
    <row r="3338" spans="1:8" x14ac:dyDescent="0.4">
      <c r="A3338">
        <v>3333</v>
      </c>
      <c r="B3338" t="str">
        <f>VLOOKUP($C3338,regios!$B:$E,4,0)</f>
        <v>Upper middle income</v>
      </c>
      <c r="C3338" t="s">
        <v>103</v>
      </c>
      <c r="D3338" t="s">
        <v>241</v>
      </c>
      <c r="E3338" t="b">
        <f t="shared" si="104"/>
        <v>1</v>
      </c>
      <c r="F3338" s="6">
        <v>166774104959.10172</v>
      </c>
      <c r="G3338" s="6">
        <v>37757813</v>
      </c>
      <c r="H3338" s="7">
        <f t="shared" si="105"/>
        <v>4416.9429240804202</v>
      </c>
    </row>
    <row r="3339" spans="1:8" x14ac:dyDescent="0.4">
      <c r="A3339">
        <v>3334</v>
      </c>
      <c r="B3339" t="str">
        <f>VLOOKUP($C3339,regios!$B:$E,4,0)</f>
        <v>High income</v>
      </c>
      <c r="C3339" t="s">
        <v>104</v>
      </c>
      <c r="D3339" t="s">
        <v>241</v>
      </c>
      <c r="E3339" t="b">
        <f t="shared" si="104"/>
        <v>1</v>
      </c>
      <c r="F3339" s="6">
        <v>17517210519.09116</v>
      </c>
      <c r="G3339" s="6">
        <v>330815</v>
      </c>
      <c r="H3339" s="7">
        <f t="shared" si="105"/>
        <v>52951.681511089766</v>
      </c>
    </row>
    <row r="3340" spans="1:8" x14ac:dyDescent="0.4">
      <c r="A3340">
        <v>3335</v>
      </c>
      <c r="B3340" t="str">
        <f>VLOOKUP($C3340,regios!$B:$E,4,0)</f>
        <v>High income</v>
      </c>
      <c r="C3340" t="s">
        <v>105</v>
      </c>
      <c r="D3340" t="s">
        <v>241</v>
      </c>
      <c r="E3340" t="b">
        <f t="shared" si="104"/>
        <v>1</v>
      </c>
      <c r="F3340" s="6">
        <v>303414276832.03998</v>
      </c>
      <c r="G3340" s="6">
        <v>8380100</v>
      </c>
      <c r="H3340" s="7">
        <f t="shared" si="105"/>
        <v>36206.522217162084</v>
      </c>
    </row>
    <row r="3341" spans="1:8" x14ac:dyDescent="0.4">
      <c r="A3341">
        <v>3336</v>
      </c>
      <c r="B3341" t="str">
        <f>VLOOKUP($C3341,regios!$B:$E,4,0)</f>
        <v>High income</v>
      </c>
      <c r="C3341" t="s">
        <v>106</v>
      </c>
      <c r="D3341" t="s">
        <v>241</v>
      </c>
      <c r="E3341" t="b">
        <f t="shared" si="104"/>
        <v>1</v>
      </c>
      <c r="F3341" s="6">
        <v>1836637711060.5459</v>
      </c>
      <c r="G3341" s="6">
        <v>60730582</v>
      </c>
      <c r="H3341" s="7">
        <f t="shared" si="105"/>
        <v>30242.386135218429</v>
      </c>
    </row>
    <row r="3342" spans="1:8" x14ac:dyDescent="0.4">
      <c r="A3342">
        <v>3337</v>
      </c>
      <c r="B3342" t="str">
        <f>VLOOKUP($C3342,regios!$B:$E,4,0)</f>
        <v>Upper middle income</v>
      </c>
      <c r="C3342" t="s">
        <v>107</v>
      </c>
      <c r="D3342" t="s">
        <v>241</v>
      </c>
      <c r="E3342" t="b">
        <f t="shared" si="104"/>
        <v>1</v>
      </c>
      <c r="F3342" s="6">
        <v>14188936958.434299</v>
      </c>
      <c r="G3342" s="6">
        <v>2794445</v>
      </c>
      <c r="H3342" s="7">
        <f t="shared" si="105"/>
        <v>5077.5509836244046</v>
      </c>
    </row>
    <row r="3343" spans="1:8" x14ac:dyDescent="0.4">
      <c r="A3343">
        <v>3338</v>
      </c>
      <c r="B3343" t="str">
        <f>VLOOKUP($C3343,regios!$B:$E,4,0)</f>
        <v>Lower middle income</v>
      </c>
      <c r="C3343" t="s">
        <v>108</v>
      </c>
      <c r="D3343" t="s">
        <v>241</v>
      </c>
      <c r="E3343" t="b">
        <f t="shared" si="104"/>
        <v>1</v>
      </c>
      <c r="F3343" s="6">
        <v>38587017887.323936</v>
      </c>
      <c r="G3343" s="6">
        <v>9494246</v>
      </c>
      <c r="H3343" s="7">
        <f t="shared" si="105"/>
        <v>4064.2530104364196</v>
      </c>
    </row>
    <row r="3344" spans="1:8" x14ac:dyDescent="0.4">
      <c r="A3344">
        <v>3339</v>
      </c>
      <c r="B3344" t="str">
        <f>VLOOKUP($C3344,regios!$B:$E,4,0)</f>
        <v>High income</v>
      </c>
      <c r="C3344" t="s">
        <v>109</v>
      </c>
      <c r="D3344" t="s">
        <v>241</v>
      </c>
      <c r="E3344" t="b">
        <f t="shared" si="104"/>
        <v>1</v>
      </c>
      <c r="F3344" s="6">
        <v>4444930651964.1797</v>
      </c>
      <c r="G3344" s="6">
        <v>127141000</v>
      </c>
      <c r="H3344" s="7">
        <f t="shared" si="105"/>
        <v>34960.639384338487</v>
      </c>
    </row>
    <row r="3345" spans="1:8" x14ac:dyDescent="0.4">
      <c r="A3345">
        <v>3340</v>
      </c>
      <c r="B3345" t="str">
        <f>VLOOKUP($C3345,regios!$B:$E,4,0)</f>
        <v>Upper middle income</v>
      </c>
      <c r="C3345" t="s">
        <v>110</v>
      </c>
      <c r="D3345" t="s">
        <v>241</v>
      </c>
      <c r="E3345" t="b">
        <f t="shared" si="104"/>
        <v>1</v>
      </c>
      <c r="F3345" s="6">
        <v>184388404706.04181</v>
      </c>
      <c r="G3345" s="6">
        <v>17542806</v>
      </c>
      <c r="H3345" s="7">
        <f t="shared" si="105"/>
        <v>10510.770324088508</v>
      </c>
    </row>
    <row r="3346" spans="1:8" x14ac:dyDescent="0.4">
      <c r="A3346">
        <v>3341</v>
      </c>
      <c r="B3346" t="str">
        <f>VLOOKUP($C3346,regios!$B:$E,4,0)</f>
        <v>Lower middle income</v>
      </c>
      <c r="C3346" t="s">
        <v>111</v>
      </c>
      <c r="D3346" t="s">
        <v>241</v>
      </c>
      <c r="E3346" t="b">
        <f t="shared" si="104"/>
        <v>1</v>
      </c>
      <c r="F3346" s="6">
        <v>70120446896.835907</v>
      </c>
      <c r="G3346" s="6">
        <v>46851488</v>
      </c>
      <c r="H3346" s="7">
        <f t="shared" si="105"/>
        <v>1496.6535726002107</v>
      </c>
    </row>
    <row r="3347" spans="1:8" x14ac:dyDescent="0.4">
      <c r="A3347">
        <v>3342</v>
      </c>
      <c r="B3347" t="str">
        <f>VLOOKUP($C3347,regios!$B:$E,4,0)</f>
        <v>Lower middle income</v>
      </c>
      <c r="C3347" t="s">
        <v>112</v>
      </c>
      <c r="D3347" t="s">
        <v>241</v>
      </c>
      <c r="E3347" t="b">
        <f t="shared" si="104"/>
        <v>1</v>
      </c>
      <c r="F3347" s="6">
        <v>6678177511.6631308</v>
      </c>
      <c r="G3347" s="6">
        <v>5956900</v>
      </c>
      <c r="H3347" s="7">
        <f t="shared" si="105"/>
        <v>1121.0826959766205</v>
      </c>
    </row>
    <row r="3348" spans="1:8" x14ac:dyDescent="0.4">
      <c r="A3348">
        <v>3343</v>
      </c>
      <c r="B3348" t="str">
        <f>VLOOKUP($C3348,regios!$B:$E,4,0)</f>
        <v>Lower middle income</v>
      </c>
      <c r="C3348" t="s">
        <v>113</v>
      </c>
      <c r="D3348" t="s">
        <v>241</v>
      </c>
      <c r="E3348" t="b">
        <f t="shared" si="104"/>
        <v>1</v>
      </c>
      <c r="F3348" s="6">
        <v>18049954289.472061</v>
      </c>
      <c r="G3348" s="6">
        <v>15417523</v>
      </c>
      <c r="H3348" s="7">
        <f t="shared" si="105"/>
        <v>1170.7428157864308</v>
      </c>
    </row>
    <row r="3349" spans="1:8" x14ac:dyDescent="0.4">
      <c r="A3349">
        <v>3344</v>
      </c>
      <c r="B3349" t="str">
        <f>VLOOKUP($C3349,regios!$B:$E,4,0)</f>
        <v>Lower middle income</v>
      </c>
      <c r="C3349" t="s">
        <v>114</v>
      </c>
      <c r="D3349" t="s">
        <v>241</v>
      </c>
      <c r="E3349" t="b">
        <f t="shared" si="104"/>
        <v>1</v>
      </c>
      <c r="F3349" s="6">
        <v>170292316.82305479</v>
      </c>
      <c r="G3349" s="6">
        <v>116707</v>
      </c>
      <c r="H3349" s="7">
        <f t="shared" si="105"/>
        <v>1459.1439829920639</v>
      </c>
    </row>
    <row r="3350" spans="1:8" x14ac:dyDescent="0.4">
      <c r="A3350">
        <v>3345</v>
      </c>
      <c r="B3350" t="str">
        <f>VLOOKUP($C3350,regios!$B:$E,4,0)</f>
        <v>High income</v>
      </c>
      <c r="C3350" t="s">
        <v>115</v>
      </c>
      <c r="D3350" t="s">
        <v>241</v>
      </c>
      <c r="E3350" t="b">
        <f t="shared" si="104"/>
        <v>1</v>
      </c>
      <c r="F3350" s="6">
        <v>957025925.92592573</v>
      </c>
      <c r="G3350" s="6">
        <v>47790</v>
      </c>
      <c r="H3350" s="7">
        <f t="shared" si="105"/>
        <v>20025.652352498968</v>
      </c>
    </row>
    <row r="3351" spans="1:8" x14ac:dyDescent="0.4">
      <c r="A3351">
        <v>3346</v>
      </c>
      <c r="B3351" t="str">
        <f>VLOOKUP($C3351,regios!$B:$E,4,0)</f>
        <v>High income</v>
      </c>
      <c r="C3351" t="s">
        <v>116</v>
      </c>
      <c r="D3351" t="s">
        <v>241</v>
      </c>
      <c r="E3351" t="b">
        <f t="shared" si="104"/>
        <v>1</v>
      </c>
      <c r="F3351" s="6">
        <v>1466038936206.428</v>
      </c>
      <c r="G3351" s="6">
        <v>51014947.000000007</v>
      </c>
      <c r="H3351" s="7">
        <f t="shared" si="105"/>
        <v>28737.439170649883</v>
      </c>
    </row>
    <row r="3352" spans="1:8" x14ac:dyDescent="0.4">
      <c r="A3352">
        <v>3347</v>
      </c>
      <c r="B3352" t="str">
        <f>VLOOKUP($C3352,regios!$B:$E,4,0)</f>
        <v>High income</v>
      </c>
      <c r="C3352" t="s">
        <v>117</v>
      </c>
      <c r="D3352" t="s">
        <v>241</v>
      </c>
      <c r="E3352" t="b">
        <f t="shared" si="104"/>
        <v>1</v>
      </c>
      <c r="F3352" s="6">
        <v>114585576961.4296</v>
      </c>
      <c r="G3352" s="6">
        <v>3908743</v>
      </c>
      <c r="H3352" s="7">
        <f t="shared" si="105"/>
        <v>29315.198507916637</v>
      </c>
    </row>
    <row r="3353" spans="1:8" x14ac:dyDescent="0.4">
      <c r="A3353">
        <v>3348</v>
      </c>
      <c r="B3353" t="str">
        <f>VLOOKUP($C3353,regios!$B:$E,4,0)</f>
        <v>Lower middle income</v>
      </c>
      <c r="C3353" t="s">
        <v>118</v>
      </c>
      <c r="D3353" t="s">
        <v>241</v>
      </c>
      <c r="E3353" t="b">
        <f t="shared" si="104"/>
        <v>1</v>
      </c>
      <c r="F3353" s="6">
        <v>14426381187.089439</v>
      </c>
      <c r="G3353" s="6">
        <v>6787419</v>
      </c>
      <c r="H3353" s="7">
        <f t="shared" si="105"/>
        <v>2125.4590569831389</v>
      </c>
    </row>
    <row r="3354" spans="1:8" x14ac:dyDescent="0.4">
      <c r="A3354">
        <v>3349</v>
      </c>
      <c r="B3354" t="str">
        <f>VLOOKUP($C3354,regios!$B:$E,4,0)</f>
        <v>Lower middle income</v>
      </c>
      <c r="C3354" t="s">
        <v>119</v>
      </c>
      <c r="D3354" t="s">
        <v>241</v>
      </c>
      <c r="E3354" t="b">
        <f t="shared" si="104"/>
        <v>1</v>
      </c>
      <c r="F3354" s="6">
        <v>49929337836.815918</v>
      </c>
      <c r="G3354" s="6">
        <v>6398940</v>
      </c>
      <c r="H3354" s="7">
        <f t="shared" si="105"/>
        <v>7802.7513676977624</v>
      </c>
    </row>
    <row r="3355" spans="1:8" x14ac:dyDescent="0.4">
      <c r="A3355">
        <v>3350</v>
      </c>
      <c r="B3355" t="str">
        <f>VLOOKUP($C3355,regios!$B:$E,4,0)</f>
        <v>Low income</v>
      </c>
      <c r="C3355" t="s">
        <v>120</v>
      </c>
      <c r="D3355" t="s">
        <v>241</v>
      </c>
      <c r="E3355" t="b">
        <f t="shared" si="104"/>
        <v>1</v>
      </c>
      <c r="F3355" s="6">
        <v>3227075700</v>
      </c>
      <c r="G3355" s="6">
        <v>4612329</v>
      </c>
      <c r="H3355" s="7">
        <f t="shared" si="105"/>
        <v>699.66294685396463</v>
      </c>
    </row>
    <row r="3356" spans="1:8" x14ac:dyDescent="0.4">
      <c r="A3356">
        <v>3351</v>
      </c>
      <c r="B3356" t="str">
        <f>VLOOKUP($C3356,regios!$B:$E,4,0)</f>
        <v>Upper middle income</v>
      </c>
      <c r="C3356" t="s">
        <v>121</v>
      </c>
      <c r="D3356" t="s">
        <v>241</v>
      </c>
      <c r="E3356" t="b">
        <f t="shared" si="104"/>
        <v>1</v>
      </c>
      <c r="F3356" s="6">
        <v>48717506273.439873</v>
      </c>
      <c r="G3356" s="6">
        <v>6192235</v>
      </c>
      <c r="H3356" s="7">
        <f t="shared" si="105"/>
        <v>7867.5157311439043</v>
      </c>
    </row>
    <row r="3357" spans="1:8" x14ac:dyDescent="0.4">
      <c r="A3357">
        <v>3352</v>
      </c>
      <c r="B3357" t="str">
        <f>VLOOKUP($C3357,regios!$B:$E,4,0)</f>
        <v>Upper middle income</v>
      </c>
      <c r="C3357" t="s">
        <v>122</v>
      </c>
      <c r="D3357" t="s">
        <v>241</v>
      </c>
      <c r="E3357" t="b">
        <f t="shared" si="104"/>
        <v>1</v>
      </c>
      <c r="F3357" s="6">
        <v>1807225925.925926</v>
      </c>
      <c r="G3357" s="6">
        <v>175623</v>
      </c>
      <c r="H3357" s="7">
        <f t="shared" si="105"/>
        <v>10290.371568222419</v>
      </c>
    </row>
    <row r="3358" spans="1:8" x14ac:dyDescent="0.4">
      <c r="A3358">
        <v>3353</v>
      </c>
      <c r="B3358" t="str">
        <f>VLOOKUP($C3358,regios!$B:$E,4,0)</f>
        <v>High income</v>
      </c>
      <c r="C3358" t="s">
        <v>123</v>
      </c>
      <c r="D3358" t="s">
        <v>241</v>
      </c>
      <c r="E3358" t="b">
        <f t="shared" si="104"/>
        <v>1</v>
      </c>
      <c r="F3358" s="6">
        <v>6268515276.1744051</v>
      </c>
      <c r="G3358" s="6">
        <v>37355</v>
      </c>
      <c r="H3358" s="7">
        <f t="shared" si="105"/>
        <v>167809.2698748335</v>
      </c>
    </row>
    <row r="3359" spans="1:8" x14ac:dyDescent="0.4">
      <c r="A3359">
        <v>3354</v>
      </c>
      <c r="B3359" t="str">
        <f>VLOOKUP($C3359,regios!$B:$E,4,0)</f>
        <v>Lower middle income</v>
      </c>
      <c r="C3359" t="s">
        <v>124</v>
      </c>
      <c r="D3359" t="s">
        <v>241</v>
      </c>
      <c r="E3359" t="b">
        <f t="shared" si="104"/>
        <v>1</v>
      </c>
      <c r="F3359" s="6">
        <v>85140955388.850922</v>
      </c>
      <c r="G3359" s="6">
        <v>21336697</v>
      </c>
      <c r="H3359" s="7">
        <f t="shared" si="105"/>
        <v>3990.3531173944552</v>
      </c>
    </row>
    <row r="3360" spans="1:8" x14ac:dyDescent="0.4">
      <c r="A3360">
        <v>3355</v>
      </c>
      <c r="B3360" t="str">
        <f>VLOOKUP($C3360,regios!$B:$E,4,0)</f>
        <v>Lower middle income</v>
      </c>
      <c r="C3360" t="s">
        <v>125</v>
      </c>
      <c r="D3360" t="s">
        <v>241</v>
      </c>
      <c r="E3360" t="b">
        <f t="shared" si="104"/>
        <v>1</v>
      </c>
      <c r="F3360" s="6">
        <v>2359686724.5382862</v>
      </c>
      <c r="G3360" s="6">
        <v>2118521</v>
      </c>
      <c r="H3360" s="7">
        <f t="shared" si="105"/>
        <v>1113.8368345361157</v>
      </c>
    </row>
    <row r="3361" spans="1:8" x14ac:dyDescent="0.4">
      <c r="A3361">
        <v>3356</v>
      </c>
      <c r="B3361" t="str">
        <f>VLOOKUP($C3361,regios!$B:$E,4,0)</f>
        <v>High income</v>
      </c>
      <c r="C3361" t="s">
        <v>126</v>
      </c>
      <c r="D3361" t="s">
        <v>241</v>
      </c>
      <c r="E3361" t="b">
        <f t="shared" si="104"/>
        <v>1</v>
      </c>
      <c r="F3361" s="6">
        <v>41435533340.38826</v>
      </c>
      <c r="G3361" s="6">
        <v>2904910</v>
      </c>
      <c r="H3361" s="7">
        <f t="shared" si="105"/>
        <v>14263.964577349474</v>
      </c>
    </row>
    <row r="3362" spans="1:8" x14ac:dyDescent="0.4">
      <c r="A3362">
        <v>3357</v>
      </c>
      <c r="B3362" t="str">
        <f>VLOOKUP($C3362,regios!$B:$E,4,0)</f>
        <v>High income</v>
      </c>
      <c r="C3362" t="s">
        <v>127</v>
      </c>
      <c r="D3362" t="s">
        <v>241</v>
      </c>
      <c r="E3362" t="b">
        <f t="shared" si="104"/>
        <v>1</v>
      </c>
      <c r="F3362" s="6">
        <v>60071584216.137466</v>
      </c>
      <c r="G3362" s="6">
        <v>569604</v>
      </c>
      <c r="H3362" s="7">
        <f t="shared" si="105"/>
        <v>105462.01258442263</v>
      </c>
    </row>
    <row r="3363" spans="1:8" x14ac:dyDescent="0.4">
      <c r="A3363">
        <v>3358</v>
      </c>
      <c r="B3363" t="str">
        <f>VLOOKUP($C3363,regios!$B:$E,4,0)</f>
        <v>High income</v>
      </c>
      <c r="C3363" t="s">
        <v>128</v>
      </c>
      <c r="D3363" t="s">
        <v>241</v>
      </c>
      <c r="E3363" t="b">
        <f t="shared" si="104"/>
        <v>1</v>
      </c>
      <c r="F3363" s="6">
        <v>27263090547.06171</v>
      </c>
      <c r="G3363" s="6">
        <v>1977527</v>
      </c>
      <c r="H3363" s="7">
        <f t="shared" si="105"/>
        <v>13786.456795311371</v>
      </c>
    </row>
    <row r="3364" spans="1:8" x14ac:dyDescent="0.4">
      <c r="A3364">
        <v>3359</v>
      </c>
      <c r="B3364" t="str">
        <f>VLOOKUP($C3364,regios!$B:$E,4,0)</f>
        <v>High income</v>
      </c>
      <c r="C3364" t="s">
        <v>129</v>
      </c>
      <c r="D3364" t="s">
        <v>241</v>
      </c>
      <c r="E3364" t="b">
        <f t="shared" si="104"/>
        <v>1</v>
      </c>
      <c r="F3364" s="6">
        <v>45048190598.324852</v>
      </c>
      <c r="G3364" s="6">
        <v>615239</v>
      </c>
      <c r="H3364" s="7">
        <f t="shared" si="105"/>
        <v>73220.635555166125</v>
      </c>
    </row>
    <row r="3365" spans="1:8" x14ac:dyDescent="0.4">
      <c r="A3365">
        <v>3360</v>
      </c>
      <c r="B3365" t="str">
        <f>VLOOKUP($C3365,regios!$B:$E,4,0)</f>
        <v>High income</v>
      </c>
      <c r="C3365" t="s">
        <v>130</v>
      </c>
      <c r="D3365" t="s">
        <v>241</v>
      </c>
      <c r="E3365" t="b">
        <f t="shared" si="104"/>
        <v>0</v>
      </c>
      <c r="F3365" s="6" t="e">
        <v>#N/A</v>
      </c>
      <c r="G3365" s="6">
        <v>35020</v>
      </c>
      <c r="H3365" s="7" t="e">
        <f t="shared" si="105"/>
        <v>#N/A</v>
      </c>
    </row>
    <row r="3366" spans="1:8" x14ac:dyDescent="0.4">
      <c r="A3366">
        <v>3361</v>
      </c>
      <c r="B3366" t="str">
        <f>VLOOKUP($C3366,regios!$B:$E,4,0)</f>
        <v>Lower middle income</v>
      </c>
      <c r="C3366" t="s">
        <v>131</v>
      </c>
      <c r="D3366" t="s">
        <v>241</v>
      </c>
      <c r="E3366" t="b">
        <f t="shared" si="104"/>
        <v>1</v>
      </c>
      <c r="F3366" s="6">
        <v>110413823841.5919</v>
      </c>
      <c r="G3366" s="6">
        <v>34680458</v>
      </c>
      <c r="H3366" s="7">
        <f t="shared" si="105"/>
        <v>3183.7475687775491</v>
      </c>
    </row>
    <row r="3367" spans="1:8" x14ac:dyDescent="0.4">
      <c r="A3367">
        <v>3362</v>
      </c>
      <c r="B3367" t="str">
        <f>VLOOKUP($C3367,regios!$B:$E,4,0)</f>
        <v>High income</v>
      </c>
      <c r="C3367" t="s">
        <v>132</v>
      </c>
      <c r="D3367" t="s">
        <v>241</v>
      </c>
      <c r="E3367" t="b">
        <f t="shared" si="104"/>
        <v>1</v>
      </c>
      <c r="F3367" s="6">
        <v>6261649890.8238802</v>
      </c>
      <c r="G3367" s="6">
        <v>36760</v>
      </c>
      <c r="H3367" s="7">
        <f t="shared" si="105"/>
        <v>170338.68038149839</v>
      </c>
    </row>
    <row r="3368" spans="1:8" x14ac:dyDescent="0.4">
      <c r="A3368">
        <v>3363</v>
      </c>
      <c r="B3368" t="str">
        <f>VLOOKUP($C3368,regios!$B:$E,4,0)</f>
        <v>Upper middle income</v>
      </c>
      <c r="C3368" t="s">
        <v>133</v>
      </c>
      <c r="D3368" t="s">
        <v>241</v>
      </c>
      <c r="E3368" t="b">
        <f t="shared" si="104"/>
        <v>1</v>
      </c>
      <c r="F3368" s="6">
        <v>7798692878.4013615</v>
      </c>
      <c r="G3368" s="6">
        <v>2835978</v>
      </c>
      <c r="H3368" s="7">
        <f t="shared" si="105"/>
        <v>2749.9130382539502</v>
      </c>
    </row>
    <row r="3369" spans="1:8" x14ac:dyDescent="0.4">
      <c r="A3369">
        <v>3364</v>
      </c>
      <c r="B3369" t="str">
        <f>VLOOKUP($C3369,regios!$B:$E,4,0)</f>
        <v>Low income</v>
      </c>
      <c r="C3369" t="s">
        <v>134</v>
      </c>
      <c r="D3369" t="s">
        <v>241</v>
      </c>
      <c r="E3369" t="b">
        <f t="shared" si="104"/>
        <v>1</v>
      </c>
      <c r="F3369" s="6">
        <v>11323020701.301689</v>
      </c>
      <c r="G3369" s="6">
        <v>24850912</v>
      </c>
      <c r="H3369" s="7">
        <f t="shared" si="105"/>
        <v>455.63803458407034</v>
      </c>
    </row>
    <row r="3370" spans="1:8" x14ac:dyDescent="0.4">
      <c r="A3370">
        <v>3365</v>
      </c>
      <c r="B3370" t="str">
        <f>VLOOKUP($C3370,regios!$B:$E,4,0)</f>
        <v>Upper middle income</v>
      </c>
      <c r="C3370" t="s">
        <v>135</v>
      </c>
      <c r="D3370" t="s">
        <v>241</v>
      </c>
      <c r="E3370" t="b">
        <f t="shared" si="104"/>
        <v>1</v>
      </c>
      <c r="F3370" s="6">
        <v>4129505319.8187051</v>
      </c>
      <c r="G3370" s="6">
        <v>435582.00000000012</v>
      </c>
      <c r="H3370" s="7">
        <f t="shared" si="105"/>
        <v>9480.4315142010091</v>
      </c>
    </row>
    <row r="3371" spans="1:8" x14ac:dyDescent="0.4">
      <c r="A3371">
        <v>3366</v>
      </c>
      <c r="B3371" t="str">
        <f>VLOOKUP($C3371,regios!$B:$E,4,0)</f>
        <v>Upper middle income</v>
      </c>
      <c r="C3371" t="s">
        <v>136</v>
      </c>
      <c r="D3371" t="s">
        <v>241</v>
      </c>
      <c r="E3371" t="b">
        <f t="shared" si="104"/>
        <v>1</v>
      </c>
      <c r="F3371" s="6">
        <v>1213294467527.585</v>
      </c>
      <c r="G3371" s="6">
        <v>120149897</v>
      </c>
      <c r="H3371" s="7">
        <f t="shared" si="105"/>
        <v>10098.173180519538</v>
      </c>
    </row>
    <row r="3372" spans="1:8" x14ac:dyDescent="0.4">
      <c r="A3372">
        <v>3367</v>
      </c>
      <c r="B3372" t="str">
        <f>VLOOKUP($C3372,regios!$B:$E,4,0)</f>
        <v>Upper middle income</v>
      </c>
      <c r="C3372" t="s">
        <v>137</v>
      </c>
      <c r="D3372" t="s">
        <v>241</v>
      </c>
      <c r="E3372" t="b">
        <f t="shared" si="104"/>
        <v>1</v>
      </c>
      <c r="F3372" s="6">
        <v>182997300</v>
      </c>
      <c r="G3372" s="6">
        <v>49410.000000000007</v>
      </c>
      <c r="H3372" s="7">
        <f t="shared" si="105"/>
        <v>3703.64905889496</v>
      </c>
    </row>
    <row r="3373" spans="1:8" x14ac:dyDescent="0.4">
      <c r="A3373">
        <v>3368</v>
      </c>
      <c r="B3373" t="str">
        <f>VLOOKUP($C3373,regios!$B:$E,4,0)</f>
        <v>Upper middle income</v>
      </c>
      <c r="C3373" t="s">
        <v>138</v>
      </c>
      <c r="D3373" t="s">
        <v>241</v>
      </c>
      <c r="E3373" t="b">
        <f t="shared" si="104"/>
        <v>1</v>
      </c>
      <c r="F3373" s="6">
        <v>10064519962.56555</v>
      </c>
      <c r="G3373" s="6">
        <v>2070226</v>
      </c>
      <c r="H3373" s="7">
        <f t="shared" si="105"/>
        <v>4861.5561598422346</v>
      </c>
    </row>
    <row r="3374" spans="1:8" x14ac:dyDescent="0.4">
      <c r="A3374">
        <v>3369</v>
      </c>
      <c r="B3374" t="str">
        <f>VLOOKUP($C3374,regios!$B:$E,4,0)</f>
        <v>Low income</v>
      </c>
      <c r="C3374" t="s">
        <v>139</v>
      </c>
      <c r="D3374" t="s">
        <v>241</v>
      </c>
      <c r="E3374" t="b">
        <f t="shared" si="104"/>
        <v>1</v>
      </c>
      <c r="F3374" s="6">
        <v>13104764378.325951</v>
      </c>
      <c r="G3374" s="6">
        <v>18112907</v>
      </c>
      <c r="H3374" s="7">
        <f t="shared" si="105"/>
        <v>723.50420494766252</v>
      </c>
    </row>
    <row r="3375" spans="1:8" x14ac:dyDescent="0.4">
      <c r="A3375">
        <v>3370</v>
      </c>
      <c r="B3375" t="str">
        <f>VLOOKUP($C3375,regios!$B:$E,4,0)</f>
        <v>High income</v>
      </c>
      <c r="C3375" t="s">
        <v>140</v>
      </c>
      <c r="D3375" t="s">
        <v>241</v>
      </c>
      <c r="E3375" t="b">
        <f t="shared" si="104"/>
        <v>1</v>
      </c>
      <c r="F3375" s="6">
        <v>11091483659.61558</v>
      </c>
      <c r="G3375" s="6">
        <v>445053</v>
      </c>
      <c r="H3375" s="7">
        <f t="shared" si="105"/>
        <v>24921.714176998201</v>
      </c>
    </row>
    <row r="3376" spans="1:8" x14ac:dyDescent="0.4">
      <c r="A3376">
        <v>3371</v>
      </c>
      <c r="B3376" t="str">
        <f>VLOOKUP($C3376,regios!$B:$E,4,0)</f>
        <v>Lower middle income</v>
      </c>
      <c r="C3376" t="s">
        <v>141</v>
      </c>
      <c r="D3376" t="s">
        <v>241</v>
      </c>
      <c r="E3376" t="b">
        <f t="shared" si="104"/>
        <v>1</v>
      </c>
      <c r="F3376" s="6">
        <v>59687411768.822441</v>
      </c>
      <c r="G3376" s="6">
        <v>51483949</v>
      </c>
      <c r="H3376" s="7">
        <f t="shared" si="105"/>
        <v>1159.3402007453321</v>
      </c>
    </row>
    <row r="3377" spans="1:8" x14ac:dyDescent="0.4">
      <c r="A3377">
        <v>3372</v>
      </c>
      <c r="B3377" t="str">
        <f>VLOOKUP($C3377,regios!$B:$E,4,0)</f>
        <v>Upper middle income</v>
      </c>
      <c r="C3377" t="s">
        <v>142</v>
      </c>
      <c r="D3377" t="s">
        <v>241</v>
      </c>
      <c r="E3377" t="b">
        <f t="shared" si="104"/>
        <v>1</v>
      </c>
      <c r="F3377" s="6">
        <v>4054730077.577178</v>
      </c>
      <c r="G3377" s="6">
        <v>622159</v>
      </c>
      <c r="H3377" s="7">
        <f t="shared" si="105"/>
        <v>6517.1926751476358</v>
      </c>
    </row>
    <row r="3378" spans="1:8" x14ac:dyDescent="0.4">
      <c r="A3378">
        <v>3373</v>
      </c>
      <c r="B3378" t="str">
        <f>VLOOKUP($C3378,regios!$B:$E,4,0)</f>
        <v>Lower middle income</v>
      </c>
      <c r="C3378" t="s">
        <v>143</v>
      </c>
      <c r="D3378" t="s">
        <v>241</v>
      </c>
      <c r="E3378" t="b">
        <f t="shared" si="104"/>
        <v>1</v>
      </c>
      <c r="F3378" s="6">
        <v>11619892590.69412</v>
      </c>
      <c r="G3378" s="6">
        <v>2964749</v>
      </c>
      <c r="H3378" s="7">
        <f t="shared" si="105"/>
        <v>3919.3512134396942</v>
      </c>
    </row>
    <row r="3379" spans="1:8" x14ac:dyDescent="0.4">
      <c r="A3379">
        <v>3374</v>
      </c>
      <c r="B3379" t="str">
        <f>VLOOKUP($C3379,regios!$B:$E,4,0)</f>
        <v>High income</v>
      </c>
      <c r="C3379" t="s">
        <v>144</v>
      </c>
      <c r="D3379" t="s">
        <v>241</v>
      </c>
      <c r="E3379" t="b">
        <f t="shared" si="104"/>
        <v>1</v>
      </c>
      <c r="F3379" s="6">
        <v>910000000</v>
      </c>
      <c r="G3379" s="6">
        <v>51514</v>
      </c>
      <c r="H3379" s="7">
        <f t="shared" si="105"/>
        <v>17665.100749310866</v>
      </c>
    </row>
    <row r="3380" spans="1:8" x14ac:dyDescent="0.4">
      <c r="A3380">
        <v>3375</v>
      </c>
      <c r="B3380" t="str">
        <f>VLOOKUP($C3380,regios!$B:$E,4,0)</f>
        <v>Low income</v>
      </c>
      <c r="C3380" t="s">
        <v>145</v>
      </c>
      <c r="D3380" t="s">
        <v>241</v>
      </c>
      <c r="E3380" t="b">
        <f t="shared" si="104"/>
        <v>1</v>
      </c>
      <c r="F3380" s="6">
        <v>16208985769.61496</v>
      </c>
      <c r="G3380" s="6">
        <v>26843246</v>
      </c>
      <c r="H3380" s="7">
        <f t="shared" si="105"/>
        <v>603.83851377791495</v>
      </c>
    </row>
    <row r="3381" spans="1:8" x14ac:dyDescent="0.4">
      <c r="A3381">
        <v>3376</v>
      </c>
      <c r="B3381" t="str">
        <f>VLOOKUP($C3381,regios!$B:$E,4,0)</f>
        <v>Lower middle income</v>
      </c>
      <c r="C3381" t="s">
        <v>146</v>
      </c>
      <c r="D3381" t="s">
        <v>241</v>
      </c>
      <c r="E3381" t="b">
        <f t="shared" si="104"/>
        <v>1</v>
      </c>
      <c r="F3381" s="6">
        <v>6166863896.6867657</v>
      </c>
      <c r="G3381" s="6">
        <v>3946220</v>
      </c>
      <c r="H3381" s="7">
        <f t="shared" si="105"/>
        <v>1562.7268364882764</v>
      </c>
    </row>
    <row r="3382" spans="1:8" x14ac:dyDescent="0.4">
      <c r="A3382">
        <v>3377</v>
      </c>
      <c r="B3382" t="str">
        <f>VLOOKUP($C3382,regios!$B:$E,4,0)</f>
        <v>Upper middle income</v>
      </c>
      <c r="C3382" t="s">
        <v>147</v>
      </c>
      <c r="D3382" t="s">
        <v>241</v>
      </c>
      <c r="E3382" t="b">
        <f t="shared" si="104"/>
        <v>1</v>
      </c>
      <c r="F3382" s="6">
        <v>12007291045.648911</v>
      </c>
      <c r="G3382" s="6">
        <v>1262879</v>
      </c>
      <c r="H3382" s="7">
        <f t="shared" si="105"/>
        <v>9507.8713365642398</v>
      </c>
    </row>
    <row r="3383" spans="1:8" x14ac:dyDescent="0.4">
      <c r="A3383">
        <v>3378</v>
      </c>
      <c r="B3383" t="str">
        <f>VLOOKUP($C3383,regios!$B:$E,4,0)</f>
        <v>Low income</v>
      </c>
      <c r="C3383" t="s">
        <v>148</v>
      </c>
      <c r="D3383" t="s">
        <v>241</v>
      </c>
      <c r="E3383" t="b">
        <f t="shared" si="104"/>
        <v>1</v>
      </c>
      <c r="F3383" s="6">
        <v>9219474379.3153419</v>
      </c>
      <c r="G3383" s="6">
        <v>16938942</v>
      </c>
      <c r="H3383" s="7">
        <f t="shared" si="105"/>
        <v>544.27687274183609</v>
      </c>
    </row>
    <row r="3384" spans="1:8" x14ac:dyDescent="0.4">
      <c r="A3384">
        <v>3379</v>
      </c>
      <c r="B3384" t="str">
        <f>VLOOKUP($C3384,regios!$B:$E,4,0)</f>
        <v>Upper middle income</v>
      </c>
      <c r="C3384" t="s">
        <v>149</v>
      </c>
      <c r="D3384" t="s">
        <v>241</v>
      </c>
      <c r="E3384" t="b">
        <f t="shared" si="104"/>
        <v>1</v>
      </c>
      <c r="F3384" s="6">
        <v>301355266964.94733</v>
      </c>
      <c r="G3384" s="6">
        <v>31068833</v>
      </c>
      <c r="H3384" s="7">
        <f t="shared" si="105"/>
        <v>9699.6004634273631</v>
      </c>
    </row>
    <row r="3385" spans="1:8" x14ac:dyDescent="0.4">
      <c r="A3385">
        <v>3380</v>
      </c>
      <c r="B3385" t="str">
        <f>VLOOKUP($C3385,regios!$B:$E,4,0)</f>
        <v>Upper middle income</v>
      </c>
      <c r="C3385" t="s">
        <v>150</v>
      </c>
      <c r="D3385" t="s">
        <v>241</v>
      </c>
      <c r="E3385" t="b">
        <f t="shared" si="104"/>
        <v>1</v>
      </c>
      <c r="F3385" s="6">
        <v>11335161083.5061</v>
      </c>
      <c r="G3385" s="6">
        <v>2282704</v>
      </c>
      <c r="H3385" s="7">
        <f t="shared" si="105"/>
        <v>4965.6727650655102</v>
      </c>
    </row>
    <row r="3386" spans="1:8" x14ac:dyDescent="0.4">
      <c r="A3386">
        <v>3381</v>
      </c>
      <c r="B3386" t="str">
        <f>VLOOKUP($C3386,regios!$B:$E,4,0)</f>
        <v>High income</v>
      </c>
      <c r="C3386" t="s">
        <v>151</v>
      </c>
      <c r="D3386" t="s">
        <v>241</v>
      </c>
      <c r="E3386" t="b">
        <f t="shared" si="104"/>
        <v>1</v>
      </c>
      <c r="F3386" s="6">
        <v>8738203074.3956985</v>
      </c>
      <c r="G3386" s="6">
        <v>269460</v>
      </c>
      <c r="H3386" s="7">
        <f t="shared" si="105"/>
        <v>32428.572234824089</v>
      </c>
    </row>
    <row r="3387" spans="1:8" x14ac:dyDescent="0.4">
      <c r="A3387">
        <v>3382</v>
      </c>
      <c r="B3387" t="str">
        <f>VLOOKUP($C3387,regios!$B:$E,4,0)</f>
        <v>Low income</v>
      </c>
      <c r="C3387" t="s">
        <v>152</v>
      </c>
      <c r="D3387" t="s">
        <v>241</v>
      </c>
      <c r="E3387" t="b">
        <f t="shared" si="104"/>
        <v>1</v>
      </c>
      <c r="F3387" s="6">
        <v>9683867926.4428234</v>
      </c>
      <c r="G3387" s="6">
        <v>20128124</v>
      </c>
      <c r="H3387" s="7">
        <f t="shared" si="105"/>
        <v>481.11130110500233</v>
      </c>
    </row>
    <row r="3388" spans="1:8" x14ac:dyDescent="0.4">
      <c r="A3388">
        <v>3383</v>
      </c>
      <c r="B3388" t="str">
        <f>VLOOKUP($C3388,regios!$B:$E,4,0)</f>
        <v>Lower middle income</v>
      </c>
      <c r="C3388" t="s">
        <v>153</v>
      </c>
      <c r="D3388" t="s">
        <v>241</v>
      </c>
      <c r="E3388" t="b">
        <f t="shared" si="104"/>
        <v>1</v>
      </c>
      <c r="F3388" s="6">
        <v>493026682800.62952</v>
      </c>
      <c r="G3388" s="6">
        <v>183995785</v>
      </c>
      <c r="H3388" s="7">
        <f t="shared" si="105"/>
        <v>2679.5542234873997</v>
      </c>
    </row>
    <row r="3389" spans="1:8" x14ac:dyDescent="0.4">
      <c r="A3389">
        <v>3384</v>
      </c>
      <c r="B3389" t="str">
        <f>VLOOKUP($C3389,regios!$B:$E,4,0)</f>
        <v>Lower middle income</v>
      </c>
      <c r="C3389" t="s">
        <v>154</v>
      </c>
      <c r="D3389" t="s">
        <v>241</v>
      </c>
      <c r="E3389" t="b">
        <f t="shared" si="104"/>
        <v>1</v>
      </c>
      <c r="F3389" s="6">
        <v>12756685522.48068</v>
      </c>
      <c r="G3389" s="6">
        <v>6298598</v>
      </c>
      <c r="H3389" s="7">
        <f t="shared" si="105"/>
        <v>2025.3214322426484</v>
      </c>
    </row>
    <row r="3390" spans="1:8" x14ac:dyDescent="0.4">
      <c r="A3390">
        <v>3385</v>
      </c>
      <c r="B3390" t="str">
        <f>VLOOKUP($C3390,regios!$B:$E,4,0)</f>
        <v>High income</v>
      </c>
      <c r="C3390" t="s">
        <v>155</v>
      </c>
      <c r="D3390" t="s">
        <v>241</v>
      </c>
      <c r="E3390" t="b">
        <f t="shared" si="104"/>
        <v>1</v>
      </c>
      <c r="F3390" s="6">
        <v>765572770634.37463</v>
      </c>
      <c r="G3390" s="6">
        <v>16939923</v>
      </c>
      <c r="H3390" s="7">
        <f t="shared" si="105"/>
        <v>45193.403218797073</v>
      </c>
    </row>
    <row r="3391" spans="1:8" x14ac:dyDescent="0.4">
      <c r="A3391">
        <v>3386</v>
      </c>
      <c r="B3391" t="str">
        <f>VLOOKUP($C3391,regios!$B:$E,4,0)</f>
        <v>High income</v>
      </c>
      <c r="C3391" t="s">
        <v>156</v>
      </c>
      <c r="D3391" t="s">
        <v>241</v>
      </c>
      <c r="E3391" t="b">
        <f t="shared" si="104"/>
        <v>1</v>
      </c>
      <c r="F3391" s="6">
        <v>388159512245.53052</v>
      </c>
      <c r="G3391" s="6">
        <v>5188607</v>
      </c>
      <c r="H3391" s="7">
        <f t="shared" si="105"/>
        <v>74809.96580498977</v>
      </c>
    </row>
    <row r="3392" spans="1:8" x14ac:dyDescent="0.4">
      <c r="A3392">
        <v>3387</v>
      </c>
      <c r="B3392" t="str">
        <f>VLOOKUP($C3392,regios!$B:$E,4,0)</f>
        <v>Lower middle income</v>
      </c>
      <c r="C3392" t="s">
        <v>157</v>
      </c>
      <c r="D3392" t="s">
        <v>241</v>
      </c>
      <c r="E3392" t="b">
        <f t="shared" si="104"/>
        <v>1</v>
      </c>
      <c r="F3392" s="6">
        <v>24360801337.694389</v>
      </c>
      <c r="G3392" s="6">
        <v>27610325</v>
      </c>
      <c r="H3392" s="7">
        <f t="shared" si="105"/>
        <v>882.30766344454071</v>
      </c>
    </row>
    <row r="3393" spans="1:8" x14ac:dyDescent="0.4">
      <c r="A3393">
        <v>3388</v>
      </c>
      <c r="B3393" t="str">
        <f>VLOOKUP($C3393,regios!$B:$E,4,0)</f>
        <v>High income</v>
      </c>
      <c r="C3393" t="s">
        <v>158</v>
      </c>
      <c r="D3393" t="s">
        <v>241</v>
      </c>
      <c r="E3393" t="b">
        <f t="shared" si="104"/>
        <v>1</v>
      </c>
      <c r="F3393" s="6">
        <v>84863440.580199689</v>
      </c>
      <c r="G3393" s="6">
        <v>11185</v>
      </c>
      <c r="H3393" s="7">
        <f t="shared" si="105"/>
        <v>7587.2544103888858</v>
      </c>
    </row>
    <row r="3394" spans="1:8" x14ac:dyDescent="0.4">
      <c r="A3394">
        <v>3389</v>
      </c>
      <c r="B3394" t="str">
        <f>VLOOKUP($C3394,regios!$B:$E,4,0)</f>
        <v>High income</v>
      </c>
      <c r="C3394" t="s">
        <v>159</v>
      </c>
      <c r="D3394" t="s">
        <v>241</v>
      </c>
      <c r="E3394" t="b">
        <f t="shared" si="104"/>
        <v>1</v>
      </c>
      <c r="F3394" s="6">
        <v>178064471137.92081</v>
      </c>
      <c r="G3394" s="6">
        <v>4609400</v>
      </c>
      <c r="H3394" s="7">
        <f t="shared" si="105"/>
        <v>38630.726588692844</v>
      </c>
    </row>
    <row r="3395" spans="1:8" x14ac:dyDescent="0.4">
      <c r="A3395">
        <v>3390</v>
      </c>
      <c r="B3395" t="str">
        <f>VLOOKUP($C3395,regios!$B:$E,4,0)</f>
        <v>High income</v>
      </c>
      <c r="C3395" t="s">
        <v>160</v>
      </c>
      <c r="D3395" t="s">
        <v>241</v>
      </c>
      <c r="E3395" t="b">
        <f t="shared" si="104"/>
        <v>1</v>
      </c>
      <c r="F3395" s="6">
        <v>78710793237.97139</v>
      </c>
      <c r="G3395" s="6">
        <v>4191776</v>
      </c>
      <c r="H3395" s="7">
        <f t="shared" si="105"/>
        <v>18777.433058916169</v>
      </c>
    </row>
    <row r="3396" spans="1:8" x14ac:dyDescent="0.4">
      <c r="A3396">
        <v>3391</v>
      </c>
      <c r="B3396" t="str">
        <f>VLOOKUP($C3396,regios!$B:$E,4,0)</f>
        <v>Lower middle income</v>
      </c>
      <c r="C3396" t="s">
        <v>161</v>
      </c>
      <c r="D3396" t="s">
        <v>241</v>
      </c>
      <c r="E3396" t="b">
        <f t="shared" si="104"/>
        <v>1</v>
      </c>
      <c r="F3396" s="6">
        <v>299963590534.7735</v>
      </c>
      <c r="G3396" s="6">
        <v>210969298</v>
      </c>
      <c r="H3396" s="7">
        <f t="shared" si="105"/>
        <v>1421.8352783008904</v>
      </c>
    </row>
    <row r="3397" spans="1:8" x14ac:dyDescent="0.4">
      <c r="A3397">
        <v>3392</v>
      </c>
      <c r="B3397" t="str">
        <f>VLOOKUP($C3397,regios!$B:$E,4,0)</f>
        <v>High income</v>
      </c>
      <c r="C3397" t="s">
        <v>162</v>
      </c>
      <c r="D3397" t="s">
        <v>241</v>
      </c>
      <c r="E3397" t="b">
        <f t="shared" si="104"/>
        <v>1</v>
      </c>
      <c r="F3397" s="6">
        <v>54091800000.000008</v>
      </c>
      <c r="G3397" s="6">
        <v>3957099</v>
      </c>
      <c r="H3397" s="7">
        <f t="shared" si="105"/>
        <v>13669.559442409707</v>
      </c>
    </row>
    <row r="3398" spans="1:8" x14ac:dyDescent="0.4">
      <c r="A3398">
        <v>3393</v>
      </c>
      <c r="B3398" t="str">
        <f>VLOOKUP($C3398,regios!$B:$E,4,0)</f>
        <v>Upper middle income</v>
      </c>
      <c r="C3398" t="s">
        <v>163</v>
      </c>
      <c r="D3398" t="s">
        <v>241</v>
      </c>
      <c r="E3398" t="b">
        <f t="shared" si="104"/>
        <v>1</v>
      </c>
      <c r="F3398" s="6">
        <v>189802976285.6189</v>
      </c>
      <c r="G3398" s="6">
        <v>30711863</v>
      </c>
      <c r="H3398" s="7">
        <f t="shared" si="105"/>
        <v>6180.1192681023258</v>
      </c>
    </row>
    <row r="3399" spans="1:8" x14ac:dyDescent="0.4">
      <c r="A3399">
        <v>3394</v>
      </c>
      <c r="B3399" t="str">
        <f>VLOOKUP($C3399,regios!$B:$E,4,0)</f>
        <v>Lower middle income</v>
      </c>
      <c r="C3399" t="s">
        <v>164</v>
      </c>
      <c r="D3399" t="s">
        <v>241</v>
      </c>
      <c r="E3399" t="b">
        <f t="shared" ref="E3399:E3462" si="106">NOT(ISERROR(F3399))</f>
        <v>1</v>
      </c>
      <c r="F3399" s="6">
        <v>306445871246.71777</v>
      </c>
      <c r="G3399" s="6">
        <v>103031365</v>
      </c>
      <c r="H3399" s="7">
        <f t="shared" ref="H3399:H3462" si="107">F3399/G3399</f>
        <v>2974.2969167371293</v>
      </c>
    </row>
    <row r="3400" spans="1:8" x14ac:dyDescent="0.4">
      <c r="A3400">
        <v>3395</v>
      </c>
      <c r="B3400" t="str">
        <f>VLOOKUP($C3400,regios!$B:$E,4,0)</f>
        <v>Upper middle income</v>
      </c>
      <c r="C3400" t="s">
        <v>165</v>
      </c>
      <c r="D3400" t="s">
        <v>241</v>
      </c>
      <c r="E3400" t="b">
        <f t="shared" si="106"/>
        <v>1</v>
      </c>
      <c r="F3400" s="6">
        <v>280457700</v>
      </c>
      <c r="G3400" s="6">
        <v>17794</v>
      </c>
      <c r="H3400" s="7">
        <f t="shared" si="107"/>
        <v>15761.363380914916</v>
      </c>
    </row>
    <row r="3401" spans="1:8" x14ac:dyDescent="0.4">
      <c r="A3401">
        <v>3396</v>
      </c>
      <c r="B3401" t="str">
        <f>VLOOKUP($C3401,regios!$B:$E,4,0)</f>
        <v>Lower middle income</v>
      </c>
      <c r="C3401" t="s">
        <v>166</v>
      </c>
      <c r="D3401" t="s">
        <v>241</v>
      </c>
      <c r="E3401" t="b">
        <f t="shared" si="106"/>
        <v>1</v>
      </c>
      <c r="F3401" s="6">
        <v>21723437010.098209</v>
      </c>
      <c r="G3401" s="6">
        <v>8682174</v>
      </c>
      <c r="H3401" s="7">
        <f t="shared" si="107"/>
        <v>2502.073444980279</v>
      </c>
    </row>
    <row r="3402" spans="1:8" x14ac:dyDescent="0.4">
      <c r="A3402">
        <v>3397</v>
      </c>
      <c r="B3402" t="str">
        <f>VLOOKUP($C3402,regios!$B:$E,4,0)</f>
        <v>High income</v>
      </c>
      <c r="C3402" t="s">
        <v>167</v>
      </c>
      <c r="D3402" t="s">
        <v>241</v>
      </c>
      <c r="E3402" t="b">
        <f t="shared" si="106"/>
        <v>1</v>
      </c>
      <c r="F3402" s="6">
        <v>477111287969.22668</v>
      </c>
      <c r="G3402" s="6">
        <v>37986412</v>
      </c>
      <c r="H3402" s="7">
        <f t="shared" si="107"/>
        <v>12560.051419682035</v>
      </c>
    </row>
    <row r="3403" spans="1:8" x14ac:dyDescent="0.4">
      <c r="A3403">
        <v>3398</v>
      </c>
      <c r="B3403" t="str">
        <f>VLOOKUP($C3403,regios!$B:$E,4,0)</f>
        <v>High income</v>
      </c>
      <c r="C3403" t="s">
        <v>168</v>
      </c>
      <c r="D3403" t="s">
        <v>241</v>
      </c>
      <c r="E3403" t="b">
        <f t="shared" si="106"/>
        <v>1</v>
      </c>
      <c r="F3403" s="6">
        <v>103375500000</v>
      </c>
      <c r="G3403" s="6">
        <v>3473232</v>
      </c>
      <c r="H3403" s="7">
        <f t="shared" si="107"/>
        <v>29763.488301386144</v>
      </c>
    </row>
    <row r="3404" spans="1:8" x14ac:dyDescent="0.4">
      <c r="A3404">
        <v>3399</v>
      </c>
      <c r="B3404" t="str">
        <f>VLOOKUP($C3404,regios!$B:$E,4,0)</f>
        <v>Low income</v>
      </c>
      <c r="C3404" t="s">
        <v>169</v>
      </c>
      <c r="D3404" t="s">
        <v>241</v>
      </c>
      <c r="E3404" t="b">
        <f t="shared" si="106"/>
        <v>0</v>
      </c>
      <c r="F3404" s="6" t="e">
        <v>#N/A</v>
      </c>
      <c r="G3404" s="6">
        <v>25258015</v>
      </c>
      <c r="H3404" s="7" t="e">
        <f t="shared" si="107"/>
        <v>#N/A</v>
      </c>
    </row>
    <row r="3405" spans="1:8" x14ac:dyDescent="0.4">
      <c r="A3405">
        <v>3400</v>
      </c>
      <c r="B3405" t="str">
        <f>VLOOKUP($C3405,regios!$B:$E,4,0)</f>
        <v>High income</v>
      </c>
      <c r="C3405" t="s">
        <v>170</v>
      </c>
      <c r="D3405" t="s">
        <v>241</v>
      </c>
      <c r="E3405" t="b">
        <f t="shared" si="106"/>
        <v>1</v>
      </c>
      <c r="F3405" s="6">
        <v>199394066525.44009</v>
      </c>
      <c r="G3405" s="6">
        <v>10358076</v>
      </c>
      <c r="H3405" s="7">
        <f t="shared" si="107"/>
        <v>19250.106537685195</v>
      </c>
    </row>
    <row r="3406" spans="1:8" x14ac:dyDescent="0.4">
      <c r="A3406">
        <v>3401</v>
      </c>
      <c r="B3406" t="str">
        <f>VLOOKUP($C3406,regios!$B:$E,4,0)</f>
        <v>Upper middle income</v>
      </c>
      <c r="C3406" t="s">
        <v>171</v>
      </c>
      <c r="D3406" t="s">
        <v>241</v>
      </c>
      <c r="E3406" t="b">
        <f t="shared" si="106"/>
        <v>1</v>
      </c>
      <c r="F3406" s="6">
        <v>36211447840.097137</v>
      </c>
      <c r="G3406" s="6">
        <v>6177950</v>
      </c>
      <c r="H3406" s="7">
        <f t="shared" si="107"/>
        <v>5861.4018954664798</v>
      </c>
    </row>
    <row r="3407" spans="1:8" x14ac:dyDescent="0.4">
      <c r="A3407">
        <v>3402</v>
      </c>
      <c r="B3407" t="str">
        <f>VLOOKUP($C3407,regios!$B:$E,4,0)</f>
        <v>Upper middle income</v>
      </c>
      <c r="C3407" t="s">
        <v>172</v>
      </c>
      <c r="D3407" t="s">
        <v>241</v>
      </c>
      <c r="E3407" t="b">
        <f t="shared" si="106"/>
        <v>1</v>
      </c>
      <c r="F3407" s="6">
        <v>13972400000</v>
      </c>
      <c r="G3407" s="6">
        <v>4270092</v>
      </c>
      <c r="H3407" s="7">
        <f t="shared" si="107"/>
        <v>3272.1543236070793</v>
      </c>
    </row>
    <row r="3408" spans="1:8" x14ac:dyDescent="0.4">
      <c r="A3408">
        <v>3403</v>
      </c>
      <c r="B3408" t="str">
        <f>VLOOKUP($C3408,regios!$B:$E,4,0)</f>
        <v>High income</v>
      </c>
      <c r="C3408" t="s">
        <v>173</v>
      </c>
      <c r="D3408" t="s">
        <v>241</v>
      </c>
      <c r="E3408" t="b">
        <f t="shared" si="106"/>
        <v>1</v>
      </c>
      <c r="F3408" s="6">
        <v>5325846361.8118629</v>
      </c>
      <c r="G3408" s="6">
        <v>291787</v>
      </c>
      <c r="H3408" s="7">
        <f t="shared" si="107"/>
        <v>18252.514203209405</v>
      </c>
    </row>
    <row r="3409" spans="1:8" x14ac:dyDescent="0.4">
      <c r="A3409">
        <v>3404</v>
      </c>
      <c r="B3409" t="str">
        <f>VLOOKUP($C3409,regios!$B:$E,4,0)</f>
        <v>High income</v>
      </c>
      <c r="C3409" t="s">
        <v>174</v>
      </c>
      <c r="D3409" t="s">
        <v>241</v>
      </c>
      <c r="E3409" t="b">
        <f t="shared" si="106"/>
        <v>1</v>
      </c>
      <c r="F3409" s="6">
        <v>161739955576.9231</v>
      </c>
      <c r="G3409" s="6">
        <v>2414573</v>
      </c>
      <c r="H3409" s="7">
        <f t="shared" si="107"/>
        <v>66984.910200239581</v>
      </c>
    </row>
    <row r="3410" spans="1:8" x14ac:dyDescent="0.4">
      <c r="A3410">
        <v>3405</v>
      </c>
      <c r="B3410" t="str">
        <f>VLOOKUP($C3410,regios!$B:$E,4,0)</f>
        <v>High income</v>
      </c>
      <c r="C3410" t="s">
        <v>175</v>
      </c>
      <c r="D3410" t="s">
        <v>241</v>
      </c>
      <c r="E3410" t="b">
        <f t="shared" si="106"/>
        <v>1</v>
      </c>
      <c r="F3410" s="6">
        <v>177883883008.74741</v>
      </c>
      <c r="G3410" s="6">
        <v>19815616</v>
      </c>
      <c r="H3410" s="7">
        <f t="shared" si="107"/>
        <v>8976.9544892648009</v>
      </c>
    </row>
    <row r="3411" spans="1:8" x14ac:dyDescent="0.4">
      <c r="A3411">
        <v>3406</v>
      </c>
      <c r="B3411" t="str">
        <f>VLOOKUP($C3411,regios!$B:$E,4,0)</f>
        <v>Upper middle income</v>
      </c>
      <c r="C3411" t="s">
        <v>176</v>
      </c>
      <c r="D3411" t="s">
        <v>241</v>
      </c>
      <c r="E3411" t="b">
        <f t="shared" si="106"/>
        <v>1</v>
      </c>
      <c r="F3411" s="6">
        <v>1363482182197.7051</v>
      </c>
      <c r="G3411" s="6">
        <v>144096870</v>
      </c>
      <c r="H3411" s="7">
        <f t="shared" si="107"/>
        <v>9462.2609234864376</v>
      </c>
    </row>
    <row r="3412" spans="1:8" x14ac:dyDescent="0.4">
      <c r="A3412">
        <v>3407</v>
      </c>
      <c r="B3412" t="str">
        <f>VLOOKUP($C3412,regios!$B:$E,4,0)</f>
        <v>Low income</v>
      </c>
      <c r="C3412" t="s">
        <v>177</v>
      </c>
      <c r="D3412" t="s">
        <v>241</v>
      </c>
      <c r="E3412" t="b">
        <f t="shared" si="106"/>
        <v>1</v>
      </c>
      <c r="F3412" s="6">
        <v>8544621756.798131</v>
      </c>
      <c r="G3412" s="6">
        <v>11642959</v>
      </c>
      <c r="H3412" s="7">
        <f t="shared" si="107"/>
        <v>733.8874728321324</v>
      </c>
    </row>
    <row r="3413" spans="1:8" x14ac:dyDescent="0.4">
      <c r="A3413">
        <v>3408</v>
      </c>
      <c r="B3413" t="str">
        <f>VLOOKUP($C3413,regios!$B:$E,4,0)</f>
        <v>High income</v>
      </c>
      <c r="C3413" t="s">
        <v>178</v>
      </c>
      <c r="D3413" t="s">
        <v>241</v>
      </c>
      <c r="E3413" t="b">
        <f t="shared" si="106"/>
        <v>1</v>
      </c>
      <c r="F3413" s="6">
        <v>669484381328.89075</v>
      </c>
      <c r="G3413" s="6">
        <v>32749848</v>
      </c>
      <c r="H3413" s="7">
        <f t="shared" si="107"/>
        <v>20442.366063161295</v>
      </c>
    </row>
    <row r="3414" spans="1:8" x14ac:dyDescent="0.4">
      <c r="A3414">
        <v>3409</v>
      </c>
      <c r="B3414" t="str">
        <f>VLOOKUP($C3414,regios!$B:$E,4,0)</f>
        <v>Low income</v>
      </c>
      <c r="C3414" t="s">
        <v>179</v>
      </c>
      <c r="D3414" t="s">
        <v>241</v>
      </c>
      <c r="E3414" t="b">
        <f t="shared" si="106"/>
        <v>1</v>
      </c>
      <c r="F3414" s="6">
        <v>84984666745.108032</v>
      </c>
      <c r="G3414" s="6">
        <v>38171178</v>
      </c>
      <c r="H3414" s="7">
        <f t="shared" si="107"/>
        <v>2226.4093276112158</v>
      </c>
    </row>
    <row r="3415" spans="1:8" x14ac:dyDescent="0.4">
      <c r="A3415">
        <v>3410</v>
      </c>
      <c r="B3415" t="str">
        <f>VLOOKUP($C3415,regios!$B:$E,4,0)</f>
        <v>Lower middle income</v>
      </c>
      <c r="C3415" t="s">
        <v>180</v>
      </c>
      <c r="D3415" t="s">
        <v>241</v>
      </c>
      <c r="E3415" t="b">
        <f t="shared" si="106"/>
        <v>1</v>
      </c>
      <c r="F3415" s="6">
        <v>17774766696.1759</v>
      </c>
      <c r="G3415" s="6">
        <v>14356181</v>
      </c>
      <c r="H3415" s="7">
        <f t="shared" si="107"/>
        <v>1238.126399783891</v>
      </c>
    </row>
    <row r="3416" spans="1:8" x14ac:dyDescent="0.4">
      <c r="A3416">
        <v>3411</v>
      </c>
      <c r="B3416" t="str">
        <f>VLOOKUP($C3416,regios!$B:$E,4,0)</f>
        <v>High income</v>
      </c>
      <c r="C3416" t="s">
        <v>181</v>
      </c>
      <c r="D3416" t="s">
        <v>241</v>
      </c>
      <c r="E3416" t="b">
        <f t="shared" si="106"/>
        <v>1</v>
      </c>
      <c r="F3416" s="6">
        <v>307998545269.39789</v>
      </c>
      <c r="G3416" s="6">
        <v>5535002</v>
      </c>
      <c r="H3416" s="7">
        <f t="shared" si="107"/>
        <v>55645.606861460554</v>
      </c>
    </row>
    <row r="3417" spans="1:8" x14ac:dyDescent="0.4">
      <c r="A3417">
        <v>3412</v>
      </c>
      <c r="B3417" t="str">
        <f>VLOOKUP($C3417,regios!$B:$E,4,0)</f>
        <v>Lower middle income</v>
      </c>
      <c r="C3417" t="s">
        <v>182</v>
      </c>
      <c r="D3417" t="s">
        <v>241</v>
      </c>
      <c r="E3417" t="b">
        <f t="shared" si="106"/>
        <v>1</v>
      </c>
      <c r="F3417" s="6">
        <v>1307909887.55212</v>
      </c>
      <c r="G3417" s="6">
        <v>612660</v>
      </c>
      <c r="H3417" s="7">
        <f t="shared" si="107"/>
        <v>2134.8054182615479</v>
      </c>
    </row>
    <row r="3418" spans="1:8" x14ac:dyDescent="0.4">
      <c r="A3418">
        <v>3413</v>
      </c>
      <c r="B3418" t="str">
        <f>VLOOKUP($C3418,regios!$B:$E,4,0)</f>
        <v>Low income</v>
      </c>
      <c r="C3418" t="s">
        <v>183</v>
      </c>
      <c r="D3418" t="s">
        <v>241</v>
      </c>
      <c r="E3418" t="b">
        <f t="shared" si="106"/>
        <v>1</v>
      </c>
      <c r="F3418" s="6">
        <v>4252029353.821908</v>
      </c>
      <c r="G3418" s="6">
        <v>7314773.0000000009</v>
      </c>
      <c r="H3418" s="7">
        <f t="shared" si="107"/>
        <v>581.29341181495408</v>
      </c>
    </row>
    <row r="3419" spans="1:8" x14ac:dyDescent="0.4">
      <c r="A3419">
        <v>3414</v>
      </c>
      <c r="B3419" t="str">
        <f>VLOOKUP($C3419,regios!$B:$E,4,0)</f>
        <v>Upper middle income</v>
      </c>
      <c r="C3419" t="s">
        <v>184</v>
      </c>
      <c r="D3419" t="s">
        <v>241</v>
      </c>
      <c r="E3419" t="b">
        <f t="shared" si="106"/>
        <v>1</v>
      </c>
      <c r="F3419" s="6">
        <v>23438240000</v>
      </c>
      <c r="G3419" s="6">
        <v>6231066.0000000009</v>
      </c>
      <c r="H3419" s="7">
        <f t="shared" si="107"/>
        <v>3761.5136800027472</v>
      </c>
    </row>
    <row r="3420" spans="1:8" x14ac:dyDescent="0.4">
      <c r="A3420">
        <v>3415</v>
      </c>
      <c r="B3420" t="str">
        <f>VLOOKUP($C3420,regios!$B:$E,4,0)</f>
        <v>High income</v>
      </c>
      <c r="C3420" t="s">
        <v>185</v>
      </c>
      <c r="D3420" t="s">
        <v>241</v>
      </c>
      <c r="E3420" t="b">
        <f t="shared" si="106"/>
        <v>1</v>
      </c>
      <c r="F3420" s="6">
        <v>1419400403.827878</v>
      </c>
      <c r="G3420" s="6">
        <v>33570</v>
      </c>
      <c r="H3420" s="7">
        <f t="shared" si="107"/>
        <v>42281.811254926361</v>
      </c>
    </row>
    <row r="3421" spans="1:8" x14ac:dyDescent="0.4">
      <c r="A3421">
        <v>3416</v>
      </c>
      <c r="B3421" t="str">
        <f>VLOOKUP($C3421,regios!$B:$E,4,0)</f>
        <v>Low income</v>
      </c>
      <c r="C3421" t="s">
        <v>186</v>
      </c>
      <c r="D3421" t="s">
        <v>241</v>
      </c>
      <c r="E3421" t="b">
        <f t="shared" si="106"/>
        <v>1</v>
      </c>
      <c r="F3421" s="6">
        <v>6984947145.0936852</v>
      </c>
      <c r="G3421" s="6">
        <v>13763906</v>
      </c>
      <c r="H3421" s="7">
        <f t="shared" si="107"/>
        <v>507.48291546699642</v>
      </c>
    </row>
    <row r="3422" spans="1:8" x14ac:dyDescent="0.4">
      <c r="A3422">
        <v>3417</v>
      </c>
      <c r="B3422" t="str">
        <f>VLOOKUP($C3422,regios!$B:$E,4,0)</f>
        <v>Upper middle income</v>
      </c>
      <c r="C3422" t="s">
        <v>187</v>
      </c>
      <c r="D3422" t="s">
        <v>241</v>
      </c>
      <c r="E3422" t="b">
        <f t="shared" si="106"/>
        <v>1</v>
      </c>
      <c r="F3422" s="6">
        <v>39655949731.381607</v>
      </c>
      <c r="G3422" s="6">
        <v>7095383</v>
      </c>
      <c r="H3422" s="7">
        <f t="shared" si="107"/>
        <v>5588.9794435876975</v>
      </c>
    </row>
    <row r="3423" spans="1:8" x14ac:dyDescent="0.4">
      <c r="A3423">
        <v>3418</v>
      </c>
      <c r="B3423" t="str">
        <f>VLOOKUP($C3423,regios!$B:$E,4,0)</f>
        <v>Low income</v>
      </c>
      <c r="C3423" t="s">
        <v>188</v>
      </c>
      <c r="D3423" t="s">
        <v>241</v>
      </c>
      <c r="E3423" t="b">
        <f t="shared" si="106"/>
        <v>1</v>
      </c>
      <c r="F3423" s="6">
        <v>11997800760.22418</v>
      </c>
      <c r="G3423" s="6">
        <v>11194299</v>
      </c>
      <c r="H3423" s="7">
        <f t="shared" si="107"/>
        <v>1071.777764755451</v>
      </c>
    </row>
    <row r="3424" spans="1:8" x14ac:dyDescent="0.4">
      <c r="A3424">
        <v>3419</v>
      </c>
      <c r="B3424" t="str">
        <f>VLOOKUP($C3424,regios!$B:$E,4,0)</f>
        <v>Lower middle income</v>
      </c>
      <c r="C3424" t="s">
        <v>189</v>
      </c>
      <c r="D3424" t="s">
        <v>241</v>
      </c>
      <c r="E3424" t="b">
        <f t="shared" si="106"/>
        <v>1</v>
      </c>
      <c r="F3424" s="6">
        <v>259999643.04738799</v>
      </c>
      <c r="G3424" s="6">
        <v>201124</v>
      </c>
      <c r="H3424" s="7">
        <f t="shared" si="107"/>
        <v>1292.7330554652253</v>
      </c>
    </row>
    <row r="3425" spans="1:8" x14ac:dyDescent="0.4">
      <c r="A3425">
        <v>3420</v>
      </c>
      <c r="B3425" t="str">
        <f>VLOOKUP($C3425,regios!$B:$E,4,0)</f>
        <v>Upper middle income</v>
      </c>
      <c r="C3425" t="s">
        <v>190</v>
      </c>
      <c r="D3425" t="s">
        <v>241</v>
      </c>
      <c r="E3425" t="b">
        <f t="shared" si="106"/>
        <v>1</v>
      </c>
      <c r="F3425" s="6">
        <v>5126237646.2207174</v>
      </c>
      <c r="G3425" s="6">
        <v>575475</v>
      </c>
      <c r="H3425" s="7">
        <f t="shared" si="107"/>
        <v>8907.8372583009113</v>
      </c>
    </row>
    <row r="3426" spans="1:8" x14ac:dyDescent="0.4">
      <c r="A3426">
        <v>3421</v>
      </c>
      <c r="B3426" t="str">
        <f>VLOOKUP($C3426,regios!$B:$E,4,0)</f>
        <v>High income</v>
      </c>
      <c r="C3426" t="s">
        <v>191</v>
      </c>
      <c r="D3426" t="s">
        <v>241</v>
      </c>
      <c r="E3426" t="b">
        <f t="shared" si="106"/>
        <v>1</v>
      </c>
      <c r="F3426" s="6">
        <v>88900883130.837448</v>
      </c>
      <c r="G3426" s="6">
        <v>5423801</v>
      </c>
      <c r="H3426" s="7">
        <f t="shared" si="107"/>
        <v>16390.882174850707</v>
      </c>
    </row>
    <row r="3427" spans="1:8" x14ac:dyDescent="0.4">
      <c r="A3427">
        <v>3422</v>
      </c>
      <c r="B3427" t="str">
        <f>VLOOKUP($C3427,regios!$B:$E,4,0)</f>
        <v>High income</v>
      </c>
      <c r="C3427" t="s">
        <v>192</v>
      </c>
      <c r="D3427" t="s">
        <v>241</v>
      </c>
      <c r="E3427" t="b">
        <f t="shared" si="106"/>
        <v>1</v>
      </c>
      <c r="F3427" s="6">
        <v>43107506024.325371</v>
      </c>
      <c r="G3427" s="6">
        <v>2063531</v>
      </c>
      <c r="H3427" s="7">
        <f t="shared" si="107"/>
        <v>20890.166430417266</v>
      </c>
    </row>
    <row r="3428" spans="1:8" x14ac:dyDescent="0.4">
      <c r="A3428">
        <v>3423</v>
      </c>
      <c r="B3428" t="str">
        <f>VLOOKUP($C3428,regios!$B:$E,4,0)</f>
        <v>High income</v>
      </c>
      <c r="C3428" t="s">
        <v>193</v>
      </c>
      <c r="D3428" t="s">
        <v>241</v>
      </c>
      <c r="E3428" t="b">
        <f t="shared" si="106"/>
        <v>1</v>
      </c>
      <c r="F3428" s="6">
        <v>505103781349.7569</v>
      </c>
      <c r="G3428" s="6">
        <v>9799186</v>
      </c>
      <c r="H3428" s="7">
        <f t="shared" si="107"/>
        <v>51545.483609532152</v>
      </c>
    </row>
    <row r="3429" spans="1:8" x14ac:dyDescent="0.4">
      <c r="A3429">
        <v>3424</v>
      </c>
      <c r="B3429" t="str">
        <f>VLOOKUP($C3429,regios!$B:$E,4,0)</f>
        <v>Lower middle income</v>
      </c>
      <c r="C3429" t="s">
        <v>194</v>
      </c>
      <c r="D3429" t="s">
        <v>241</v>
      </c>
      <c r="E3429" t="b">
        <f t="shared" si="106"/>
        <v>1</v>
      </c>
      <c r="F3429" s="6">
        <v>4063245671.2928462</v>
      </c>
      <c r="G3429" s="6">
        <v>1133936</v>
      </c>
      <c r="H3429" s="7">
        <f t="shared" si="107"/>
        <v>3583.311290313427</v>
      </c>
    </row>
    <row r="3430" spans="1:8" x14ac:dyDescent="0.4">
      <c r="A3430">
        <v>3425</v>
      </c>
      <c r="B3430" t="str">
        <f>VLOOKUP($C3430,regios!$B:$E,4,0)</f>
        <v>High income</v>
      </c>
      <c r="C3430" t="s">
        <v>195</v>
      </c>
      <c r="D3430" t="s">
        <v>241</v>
      </c>
      <c r="E3430" t="b">
        <f t="shared" si="106"/>
        <v>1</v>
      </c>
      <c r="F3430" s="6">
        <v>1417888712.18062</v>
      </c>
      <c r="G3430" s="6">
        <v>38825</v>
      </c>
      <c r="H3430" s="7">
        <f t="shared" si="107"/>
        <v>36519.992586751316</v>
      </c>
    </row>
    <row r="3431" spans="1:8" x14ac:dyDescent="0.4">
      <c r="A3431">
        <v>3426</v>
      </c>
      <c r="B3431" t="str">
        <f>VLOOKUP($C3431,regios!$B:$E,4,0)</f>
        <v>High income</v>
      </c>
      <c r="C3431" t="s">
        <v>196</v>
      </c>
      <c r="D3431" t="s">
        <v>241</v>
      </c>
      <c r="E3431" t="b">
        <f t="shared" si="106"/>
        <v>1</v>
      </c>
      <c r="F3431" s="6">
        <v>1391427967.3349521</v>
      </c>
      <c r="G3431" s="6">
        <v>93419</v>
      </c>
      <c r="H3431" s="7">
        <f t="shared" si="107"/>
        <v>14894.485782709642</v>
      </c>
    </row>
    <row r="3432" spans="1:8" x14ac:dyDescent="0.4">
      <c r="A3432">
        <v>3427</v>
      </c>
      <c r="B3432" t="str">
        <f>VLOOKUP($C3432,regios!$B:$E,4,0)</f>
        <v>Low income</v>
      </c>
      <c r="C3432" t="s">
        <v>197</v>
      </c>
      <c r="D3432" t="s">
        <v>241</v>
      </c>
      <c r="E3432" t="b">
        <f t="shared" si="106"/>
        <v>1</v>
      </c>
      <c r="F3432" s="6">
        <v>16468399173.000561</v>
      </c>
      <c r="G3432" s="6">
        <v>19205178</v>
      </c>
      <c r="H3432" s="7">
        <f t="shared" si="107"/>
        <v>857.49786713773551</v>
      </c>
    </row>
    <row r="3433" spans="1:8" x14ac:dyDescent="0.4">
      <c r="A3433">
        <v>3428</v>
      </c>
      <c r="B3433" t="str">
        <f>VLOOKUP($C3433,regios!$B:$E,4,0)</f>
        <v>High income</v>
      </c>
      <c r="C3433" t="s">
        <v>198</v>
      </c>
      <c r="D3433" t="s">
        <v>241</v>
      </c>
      <c r="E3433" t="b">
        <f t="shared" si="106"/>
        <v>1</v>
      </c>
      <c r="F3433" s="6">
        <v>942070000.00000012</v>
      </c>
      <c r="G3433" s="6">
        <v>36538</v>
      </c>
      <c r="H3433" s="7">
        <f t="shared" si="107"/>
        <v>25783.294104767643</v>
      </c>
    </row>
    <row r="3434" spans="1:8" x14ac:dyDescent="0.4">
      <c r="A3434">
        <v>3429</v>
      </c>
      <c r="B3434" t="str">
        <f>VLOOKUP($C3434,regios!$B:$E,4,0)</f>
        <v>Low income</v>
      </c>
      <c r="C3434" t="s">
        <v>199</v>
      </c>
      <c r="D3434" t="s">
        <v>241</v>
      </c>
      <c r="E3434" t="b">
        <f t="shared" si="106"/>
        <v>1</v>
      </c>
      <c r="F3434" s="6">
        <v>10950392256.95429</v>
      </c>
      <c r="G3434" s="6">
        <v>14140274</v>
      </c>
      <c r="H3434" s="7">
        <f t="shared" si="107"/>
        <v>774.41160312411841</v>
      </c>
    </row>
    <row r="3435" spans="1:8" x14ac:dyDescent="0.4">
      <c r="A3435">
        <v>3430</v>
      </c>
      <c r="B3435" t="str">
        <f>VLOOKUP($C3435,regios!$B:$E,4,0)</f>
        <v>Low income</v>
      </c>
      <c r="C3435" t="s">
        <v>200</v>
      </c>
      <c r="D3435" t="s">
        <v>241</v>
      </c>
      <c r="E3435" t="b">
        <f t="shared" si="106"/>
        <v>1</v>
      </c>
      <c r="F3435" s="6">
        <v>5755457836.0186644</v>
      </c>
      <c r="G3435" s="6">
        <v>7473229</v>
      </c>
      <c r="H3435" s="7">
        <f t="shared" si="107"/>
        <v>770.14337925663244</v>
      </c>
    </row>
    <row r="3436" spans="1:8" x14ac:dyDescent="0.4">
      <c r="A3436">
        <v>3431</v>
      </c>
      <c r="B3436" t="str">
        <f>VLOOKUP($C3436,regios!$B:$E,4,0)</f>
        <v>Upper middle income</v>
      </c>
      <c r="C3436" t="s">
        <v>201</v>
      </c>
      <c r="D3436" t="s">
        <v>241</v>
      </c>
      <c r="E3436" t="b">
        <f t="shared" si="106"/>
        <v>1</v>
      </c>
      <c r="F3436" s="6">
        <v>401296238228.08392</v>
      </c>
      <c r="G3436" s="6">
        <v>70294397</v>
      </c>
      <c r="H3436" s="7">
        <f t="shared" si="107"/>
        <v>5708.7940910579819</v>
      </c>
    </row>
    <row r="3437" spans="1:8" x14ac:dyDescent="0.4">
      <c r="A3437">
        <v>3432</v>
      </c>
      <c r="B3437" t="str">
        <f>VLOOKUP($C3437,regios!$B:$E,4,0)</f>
        <v>Lower middle income</v>
      </c>
      <c r="C3437" t="s">
        <v>202</v>
      </c>
      <c r="D3437" t="s">
        <v>241</v>
      </c>
      <c r="E3437" t="b">
        <f t="shared" si="106"/>
        <v>1</v>
      </c>
      <c r="F3437" s="6">
        <v>8271431932.3920441</v>
      </c>
      <c r="G3437" s="6">
        <v>8524063</v>
      </c>
      <c r="H3437" s="7">
        <f t="shared" si="107"/>
        <v>970.3625996654464</v>
      </c>
    </row>
    <row r="3438" spans="1:8" x14ac:dyDescent="0.4">
      <c r="A3438">
        <v>3433</v>
      </c>
      <c r="B3438" t="str">
        <f>VLOOKUP($C3438,regios!$B:$E,4,0)</f>
        <v>Upper middle income</v>
      </c>
      <c r="C3438" t="s">
        <v>203</v>
      </c>
      <c r="D3438" t="s">
        <v>241</v>
      </c>
      <c r="E3438" t="b">
        <f t="shared" si="106"/>
        <v>1</v>
      </c>
      <c r="F3438" s="6">
        <v>35799714285.714287</v>
      </c>
      <c r="G3438" s="6">
        <v>5766431</v>
      </c>
      <c r="H3438" s="7">
        <f t="shared" si="107"/>
        <v>6208.2966545015952</v>
      </c>
    </row>
    <row r="3439" spans="1:8" x14ac:dyDescent="0.4">
      <c r="A3439">
        <v>3434</v>
      </c>
      <c r="B3439" t="str">
        <f>VLOOKUP($C3439,regios!$B:$E,4,0)</f>
        <v>Lower middle income</v>
      </c>
      <c r="C3439" t="s">
        <v>204</v>
      </c>
      <c r="D3439" t="s">
        <v>241</v>
      </c>
      <c r="E3439" t="b">
        <f t="shared" si="106"/>
        <v>1</v>
      </c>
      <c r="F3439" s="6">
        <v>1595205100</v>
      </c>
      <c r="G3439" s="6">
        <v>1205813</v>
      </c>
      <c r="H3439" s="7">
        <f t="shared" si="107"/>
        <v>1322.9290943123021</v>
      </c>
    </row>
    <row r="3440" spans="1:8" x14ac:dyDescent="0.4">
      <c r="A3440">
        <v>3435</v>
      </c>
      <c r="B3440" t="str">
        <f>VLOOKUP($C3440,regios!$B:$E,4,0)</f>
        <v>Upper middle income</v>
      </c>
      <c r="C3440" t="s">
        <v>205</v>
      </c>
      <c r="D3440" t="s">
        <v>241</v>
      </c>
      <c r="E3440" t="b">
        <f t="shared" si="106"/>
        <v>1</v>
      </c>
      <c r="F3440" s="6">
        <v>437003078.56358403</v>
      </c>
      <c r="G3440" s="6">
        <v>106122</v>
      </c>
      <c r="H3440" s="7">
        <f t="shared" si="107"/>
        <v>4117.9310469420479</v>
      </c>
    </row>
    <row r="3441" spans="1:8" x14ac:dyDescent="0.4">
      <c r="A3441">
        <v>3436</v>
      </c>
      <c r="B3441" t="str">
        <f>VLOOKUP($C3441,regios!$B:$E,4,0)</f>
        <v>High income</v>
      </c>
      <c r="C3441" t="s">
        <v>206</v>
      </c>
      <c r="D3441" t="s">
        <v>241</v>
      </c>
      <c r="E3441" t="b">
        <f t="shared" si="106"/>
        <v>1</v>
      </c>
      <c r="F3441" s="6">
        <v>27026080986.57803</v>
      </c>
      <c r="G3441" s="6">
        <v>1460177</v>
      </c>
      <c r="H3441" s="7">
        <f t="shared" si="107"/>
        <v>18508.770502876043</v>
      </c>
    </row>
    <row r="3442" spans="1:8" x14ac:dyDescent="0.4">
      <c r="A3442">
        <v>3437</v>
      </c>
      <c r="B3442" t="str">
        <f>VLOOKUP($C3442,regios!$B:$E,4,0)</f>
        <v>Lower middle income</v>
      </c>
      <c r="C3442" t="s">
        <v>207</v>
      </c>
      <c r="D3442" t="s">
        <v>241</v>
      </c>
      <c r="E3442" t="b">
        <f t="shared" si="106"/>
        <v>1</v>
      </c>
      <c r="F3442" s="6">
        <v>45779494041.929527</v>
      </c>
      <c r="G3442" s="6">
        <v>11557779</v>
      </c>
      <c r="H3442" s="7">
        <f t="shared" si="107"/>
        <v>3960.9248491366316</v>
      </c>
    </row>
    <row r="3443" spans="1:8" x14ac:dyDescent="0.4">
      <c r="A3443">
        <v>3438</v>
      </c>
      <c r="B3443" t="str">
        <f>VLOOKUP($C3443,regios!$B:$E,4,0)</f>
        <v>Upper middle income</v>
      </c>
      <c r="C3443" t="s">
        <v>208</v>
      </c>
      <c r="D3443" t="s">
        <v>241</v>
      </c>
      <c r="E3443" t="b">
        <f t="shared" si="106"/>
        <v>1</v>
      </c>
      <c r="F3443" s="6">
        <v>864313810469.00928</v>
      </c>
      <c r="G3443" s="6">
        <v>78218479</v>
      </c>
      <c r="H3443" s="7">
        <f t="shared" si="107"/>
        <v>11049.995110094244</v>
      </c>
    </row>
    <row r="3444" spans="1:8" x14ac:dyDescent="0.4">
      <c r="A3444">
        <v>3439</v>
      </c>
      <c r="B3444" t="str">
        <f>VLOOKUP($C3444,regios!$B:$E,4,0)</f>
        <v>Upper middle income</v>
      </c>
      <c r="C3444" t="s">
        <v>209</v>
      </c>
      <c r="D3444" t="s">
        <v>241</v>
      </c>
      <c r="E3444" t="b">
        <f t="shared" si="106"/>
        <v>1</v>
      </c>
      <c r="F3444" s="6">
        <v>36811936.082458727</v>
      </c>
      <c r="G3444" s="6">
        <v>10877</v>
      </c>
      <c r="H3444" s="7">
        <f t="shared" si="107"/>
        <v>3384.383201476393</v>
      </c>
    </row>
    <row r="3445" spans="1:8" x14ac:dyDescent="0.4">
      <c r="A3445">
        <v>3440</v>
      </c>
      <c r="B3445" t="str">
        <f>VLOOKUP($C3445,regios!$B:$E,4,0)</f>
        <v>Lower middle income</v>
      </c>
      <c r="C3445" t="s">
        <v>210</v>
      </c>
      <c r="D3445" t="s">
        <v>241</v>
      </c>
      <c r="E3445" t="b">
        <f t="shared" si="106"/>
        <v>1</v>
      </c>
      <c r="F3445" s="6">
        <v>47413919817.124046</v>
      </c>
      <c r="G3445" s="6">
        <v>52542823.000000007</v>
      </c>
      <c r="H3445" s="7">
        <f t="shared" si="107"/>
        <v>902.38622727073573</v>
      </c>
    </row>
    <row r="3446" spans="1:8" x14ac:dyDescent="0.4">
      <c r="A3446">
        <v>3441</v>
      </c>
      <c r="B3446" t="str">
        <f>VLOOKUP($C3446,regios!$B:$E,4,0)</f>
        <v>Low income</v>
      </c>
      <c r="C3446" t="s">
        <v>211</v>
      </c>
      <c r="D3446" t="s">
        <v>241</v>
      </c>
      <c r="E3446" t="b">
        <f t="shared" si="106"/>
        <v>1</v>
      </c>
      <c r="F3446" s="6">
        <v>32387183730.100151</v>
      </c>
      <c r="G3446" s="6">
        <v>37477356</v>
      </c>
      <c r="H3446" s="7">
        <f t="shared" si="107"/>
        <v>864.18005928967216</v>
      </c>
    </row>
    <row r="3447" spans="1:8" x14ac:dyDescent="0.4">
      <c r="A3447">
        <v>3442</v>
      </c>
      <c r="B3447" t="str">
        <f>VLOOKUP($C3447,regios!$B:$E,4,0)</f>
        <v>Lower middle income</v>
      </c>
      <c r="C3447" t="s">
        <v>212</v>
      </c>
      <c r="D3447" t="s">
        <v>241</v>
      </c>
      <c r="E3447" t="b">
        <f t="shared" si="106"/>
        <v>1</v>
      </c>
      <c r="F3447" s="6">
        <v>91030967789.071747</v>
      </c>
      <c r="G3447" s="6">
        <v>45154036</v>
      </c>
      <c r="H3447" s="7">
        <f t="shared" si="107"/>
        <v>2016.0095498234475</v>
      </c>
    </row>
    <row r="3448" spans="1:8" x14ac:dyDescent="0.4">
      <c r="A3448">
        <v>3443</v>
      </c>
      <c r="B3448" t="str">
        <f>VLOOKUP($C3448,regios!$B:$E,4,0)</f>
        <v>High income</v>
      </c>
      <c r="C3448" t="s">
        <v>213</v>
      </c>
      <c r="D3448" t="s">
        <v>241</v>
      </c>
      <c r="E3448" t="b">
        <f t="shared" si="106"/>
        <v>1</v>
      </c>
      <c r="F3448" s="6">
        <v>57680327998.668877</v>
      </c>
      <c r="G3448" s="6">
        <v>3402818</v>
      </c>
      <c r="H3448" s="7">
        <f t="shared" si="107"/>
        <v>16950.753169481552</v>
      </c>
    </row>
    <row r="3449" spans="1:8" x14ac:dyDescent="0.4">
      <c r="A3449">
        <v>3444</v>
      </c>
      <c r="B3449" t="str">
        <f>VLOOKUP($C3449,regios!$B:$E,4,0)</f>
        <v>High income</v>
      </c>
      <c r="C3449" t="s">
        <v>214</v>
      </c>
      <c r="D3449" t="s">
        <v>241</v>
      </c>
      <c r="E3449" t="b">
        <f t="shared" si="106"/>
        <v>1</v>
      </c>
      <c r="F3449" s="6">
        <v>18206020741000</v>
      </c>
      <c r="G3449" s="6">
        <v>320738994</v>
      </c>
      <c r="H3449" s="7">
        <f t="shared" si="107"/>
        <v>56762.729451598891</v>
      </c>
    </row>
    <row r="3450" spans="1:8" x14ac:dyDescent="0.4">
      <c r="A3450">
        <v>3445</v>
      </c>
      <c r="B3450" t="str">
        <f>VLOOKUP($C3450,regios!$B:$E,4,0)</f>
        <v>Lower middle income</v>
      </c>
      <c r="C3450" t="s">
        <v>215</v>
      </c>
      <c r="D3450" t="s">
        <v>241</v>
      </c>
      <c r="E3450" t="b">
        <f t="shared" si="106"/>
        <v>1</v>
      </c>
      <c r="F3450" s="6">
        <v>86196264741.884247</v>
      </c>
      <c r="G3450" s="6">
        <v>31298900</v>
      </c>
      <c r="H3450" s="7">
        <f t="shared" si="107"/>
        <v>2753.9710578290051</v>
      </c>
    </row>
    <row r="3451" spans="1:8" x14ac:dyDescent="0.4">
      <c r="A3451">
        <v>3446</v>
      </c>
      <c r="B3451" t="str">
        <f>VLOOKUP($C3451,regios!$B:$E,4,0)</f>
        <v>Upper middle income</v>
      </c>
      <c r="C3451" t="s">
        <v>216</v>
      </c>
      <c r="D3451" t="s">
        <v>241</v>
      </c>
      <c r="E3451" t="b">
        <f t="shared" si="106"/>
        <v>1</v>
      </c>
      <c r="F3451" s="6">
        <v>786555555.55555534</v>
      </c>
      <c r="G3451" s="6">
        <v>106482</v>
      </c>
      <c r="H3451" s="7">
        <f t="shared" si="107"/>
        <v>7386.7466384511499</v>
      </c>
    </row>
    <row r="3452" spans="1:8" x14ac:dyDescent="0.4">
      <c r="A3452">
        <v>3447</v>
      </c>
      <c r="B3452" t="str">
        <f>VLOOKUP($C3452,regios!$B:$E,4,0)</f>
        <v>High income</v>
      </c>
      <c r="C3452" t="s">
        <v>217</v>
      </c>
      <c r="D3452" t="s">
        <v>241</v>
      </c>
      <c r="E3452" t="b">
        <f t="shared" si="106"/>
        <v>0</v>
      </c>
      <c r="F3452" s="6" t="e">
        <v>#N/A</v>
      </c>
      <c r="G3452" s="6">
        <v>29366</v>
      </c>
      <c r="H3452" s="7" t="e">
        <f t="shared" si="107"/>
        <v>#N/A</v>
      </c>
    </row>
    <row r="3453" spans="1:8" x14ac:dyDescent="0.4">
      <c r="A3453">
        <v>3448</v>
      </c>
      <c r="B3453" t="str">
        <f>VLOOKUP($C3453,regios!$B:$E,4,0)</f>
        <v>High income</v>
      </c>
      <c r="C3453" t="s">
        <v>218</v>
      </c>
      <c r="D3453" t="s">
        <v>241</v>
      </c>
      <c r="E3453" t="b">
        <f t="shared" si="106"/>
        <v>1</v>
      </c>
      <c r="F3453" s="6">
        <v>3663000000</v>
      </c>
      <c r="G3453" s="6">
        <v>107712</v>
      </c>
      <c r="H3453" s="7">
        <f t="shared" si="107"/>
        <v>34007.352941176468</v>
      </c>
    </row>
    <row r="3454" spans="1:8" x14ac:dyDescent="0.4">
      <c r="A3454">
        <v>3449</v>
      </c>
      <c r="B3454" t="str">
        <f>VLOOKUP($C3454,regios!$B:$E,4,0)</f>
        <v>Lower middle income</v>
      </c>
      <c r="C3454" t="s">
        <v>219</v>
      </c>
      <c r="D3454" t="s">
        <v>241</v>
      </c>
      <c r="E3454" t="b">
        <f t="shared" si="106"/>
        <v>1</v>
      </c>
      <c r="F3454" s="6">
        <v>239258328381.74139</v>
      </c>
      <c r="G3454" s="6">
        <v>92191398</v>
      </c>
      <c r="H3454" s="7">
        <f t="shared" si="107"/>
        <v>2595.2348437295786</v>
      </c>
    </row>
    <row r="3455" spans="1:8" x14ac:dyDescent="0.4">
      <c r="A3455">
        <v>3450</v>
      </c>
      <c r="B3455" t="str">
        <f>VLOOKUP($C3455,regios!$B:$E,4,0)</f>
        <v>Lower middle income</v>
      </c>
      <c r="C3455" t="s">
        <v>220</v>
      </c>
      <c r="D3455" t="s">
        <v>241</v>
      </c>
      <c r="E3455" t="b">
        <f t="shared" si="106"/>
        <v>1</v>
      </c>
      <c r="F3455" s="6">
        <v>730870802.96705091</v>
      </c>
      <c r="G3455" s="6">
        <v>276438</v>
      </c>
      <c r="H3455" s="7">
        <f t="shared" si="107"/>
        <v>2643.8868859095019</v>
      </c>
    </row>
    <row r="3456" spans="1:8" x14ac:dyDescent="0.4">
      <c r="A3456">
        <v>3451</v>
      </c>
      <c r="B3456" t="str">
        <f>VLOOKUP($C3456,regios!$B:$E,4,0)</f>
        <v>Lower middle income</v>
      </c>
      <c r="C3456" t="s">
        <v>221</v>
      </c>
      <c r="D3456" t="s">
        <v>241</v>
      </c>
      <c r="E3456" t="b">
        <f t="shared" si="106"/>
        <v>1</v>
      </c>
      <c r="F3456" s="6">
        <v>824150498.65353632</v>
      </c>
      <c r="G3456" s="6">
        <v>203571</v>
      </c>
      <c r="H3456" s="7">
        <f t="shared" si="107"/>
        <v>4048.4671129656795</v>
      </c>
    </row>
    <row r="3457" spans="1:8" x14ac:dyDescent="0.4">
      <c r="A3457">
        <v>3452</v>
      </c>
      <c r="B3457" t="str">
        <f>VLOOKUP($C3457,regios!$B:$E,4,0)</f>
        <v>Upper middle income</v>
      </c>
      <c r="C3457" t="s">
        <v>222</v>
      </c>
      <c r="D3457" t="s">
        <v>241</v>
      </c>
      <c r="E3457" t="b">
        <f t="shared" si="106"/>
        <v>1</v>
      </c>
      <c r="F3457" s="6">
        <v>6295848422.7157335</v>
      </c>
      <c r="G3457" s="6">
        <v>1788196</v>
      </c>
      <c r="H3457" s="7">
        <f t="shared" si="107"/>
        <v>3520.7820746247803</v>
      </c>
    </row>
    <row r="3458" spans="1:8" x14ac:dyDescent="0.4">
      <c r="A3458">
        <v>3453</v>
      </c>
      <c r="B3458" t="str">
        <f>VLOOKUP($C3458,regios!$B:$E,4,0)</f>
        <v>Low income</v>
      </c>
      <c r="C3458" t="s">
        <v>223</v>
      </c>
      <c r="D3458" t="s">
        <v>241</v>
      </c>
      <c r="E3458" t="b">
        <f t="shared" si="106"/>
        <v>1</v>
      </c>
      <c r="F3458" s="6">
        <v>42444489460.80162</v>
      </c>
      <c r="G3458" s="6">
        <v>28516545</v>
      </c>
      <c r="H3458" s="7">
        <f t="shared" si="107"/>
        <v>1488.4162671460242</v>
      </c>
    </row>
    <row r="3459" spans="1:8" x14ac:dyDescent="0.4">
      <c r="A3459">
        <v>3454</v>
      </c>
      <c r="B3459" t="str">
        <f>VLOOKUP($C3459,regios!$B:$E,4,0)</f>
        <v>Upper middle income</v>
      </c>
      <c r="C3459" t="s">
        <v>224</v>
      </c>
      <c r="D3459" t="s">
        <v>241</v>
      </c>
      <c r="E3459" t="b">
        <f t="shared" si="106"/>
        <v>1</v>
      </c>
      <c r="F3459" s="6">
        <v>346709790458.56299</v>
      </c>
      <c r="G3459" s="6">
        <v>55876504</v>
      </c>
      <c r="H3459" s="7">
        <f t="shared" si="107"/>
        <v>6204.9299014584558</v>
      </c>
    </row>
    <row r="3460" spans="1:8" x14ac:dyDescent="0.4">
      <c r="A3460">
        <v>3455</v>
      </c>
      <c r="B3460" t="str">
        <f>VLOOKUP($C3460,regios!$B:$E,4,0)</f>
        <v>Lower middle income</v>
      </c>
      <c r="C3460" t="s">
        <v>225</v>
      </c>
      <c r="D3460" t="s">
        <v>241</v>
      </c>
      <c r="E3460" t="b">
        <f t="shared" si="106"/>
        <v>1</v>
      </c>
      <c r="F3460" s="6">
        <v>21251216798.776249</v>
      </c>
      <c r="G3460" s="6">
        <v>16248230</v>
      </c>
      <c r="H3460" s="7">
        <f t="shared" si="107"/>
        <v>1307.9096491603239</v>
      </c>
    </row>
    <row r="3461" spans="1:8" x14ac:dyDescent="0.4">
      <c r="A3461">
        <v>3456</v>
      </c>
      <c r="B3461" t="str">
        <f>VLOOKUP($C3461,regios!$B:$E,4,0)</f>
        <v>Lower middle income</v>
      </c>
      <c r="C3461" t="s">
        <v>226</v>
      </c>
      <c r="D3461" t="s">
        <v>241</v>
      </c>
      <c r="E3461" t="b">
        <f t="shared" si="106"/>
        <v>1</v>
      </c>
      <c r="F3461" s="6">
        <v>19963120600</v>
      </c>
      <c r="G3461" s="6">
        <v>14154937</v>
      </c>
      <c r="H3461" s="7">
        <f t="shared" si="107"/>
        <v>1410.3291734890802</v>
      </c>
    </row>
    <row r="3462" spans="1:8" x14ac:dyDescent="0.4">
      <c r="A3462">
        <v>3457</v>
      </c>
      <c r="B3462" t="str">
        <f>VLOOKUP($C3462,regios!$B:$E,4,0)</f>
        <v>High income</v>
      </c>
      <c r="C3462" t="s">
        <v>10</v>
      </c>
      <c r="D3462" t="s">
        <v>242</v>
      </c>
      <c r="E3462" t="b">
        <f t="shared" si="106"/>
        <v>1</v>
      </c>
      <c r="F3462" s="6">
        <v>2983635195.530726</v>
      </c>
      <c r="G3462" s="6">
        <v>104874</v>
      </c>
      <c r="H3462" s="7">
        <f t="shared" si="107"/>
        <v>28449.712946304386</v>
      </c>
    </row>
    <row r="3463" spans="1:8" x14ac:dyDescent="0.4">
      <c r="A3463">
        <v>3458</v>
      </c>
      <c r="B3463" t="str">
        <f>VLOOKUP($C3463,regios!$B:$E,4,0)</f>
        <v>Low income</v>
      </c>
      <c r="C3463" t="s">
        <v>12</v>
      </c>
      <c r="D3463" t="s">
        <v>242</v>
      </c>
      <c r="E3463" t="b">
        <f t="shared" ref="E3463:E3526" si="108">NOT(ISERROR(F3463))</f>
        <v>1</v>
      </c>
      <c r="F3463" s="6">
        <v>18116572399.129799</v>
      </c>
      <c r="G3463" s="6">
        <v>34636207</v>
      </c>
      <c r="H3463" s="7">
        <f t="shared" ref="H3463:H3526" si="109">F3463/G3463</f>
        <v>523.0530121017523</v>
      </c>
    </row>
    <row r="3464" spans="1:8" x14ac:dyDescent="0.4">
      <c r="A3464">
        <v>3459</v>
      </c>
      <c r="B3464" t="str">
        <f>VLOOKUP($C3464,regios!$B:$E,4,0)</f>
        <v>Lower middle income</v>
      </c>
      <c r="C3464" t="s">
        <v>13</v>
      </c>
      <c r="D3464" t="s">
        <v>242</v>
      </c>
      <c r="E3464" t="b">
        <f t="shared" si="108"/>
        <v>1</v>
      </c>
      <c r="F3464" s="6">
        <v>52761617225.925293</v>
      </c>
      <c r="G3464" s="6">
        <v>29154746</v>
      </c>
      <c r="H3464" s="7">
        <f t="shared" si="109"/>
        <v>1809.7093771945499</v>
      </c>
    </row>
    <row r="3465" spans="1:8" x14ac:dyDescent="0.4">
      <c r="A3465">
        <v>3460</v>
      </c>
      <c r="B3465" t="str">
        <f>VLOOKUP($C3465,regios!$B:$E,4,0)</f>
        <v>Upper middle income</v>
      </c>
      <c r="C3465" t="s">
        <v>14</v>
      </c>
      <c r="D3465" t="s">
        <v>242</v>
      </c>
      <c r="E3465" t="b">
        <f t="shared" si="108"/>
        <v>1</v>
      </c>
      <c r="F3465" s="6">
        <v>11861199830.83956</v>
      </c>
      <c r="G3465" s="6">
        <v>2876101</v>
      </c>
      <c r="H3465" s="7">
        <f t="shared" si="109"/>
        <v>4124.0553898627204</v>
      </c>
    </row>
    <row r="3466" spans="1:8" x14ac:dyDescent="0.4">
      <c r="A3466">
        <v>3461</v>
      </c>
      <c r="B3466" t="str">
        <f>VLOOKUP($C3466,regios!$B:$E,4,0)</f>
        <v>High income</v>
      </c>
      <c r="C3466" t="s">
        <v>15</v>
      </c>
      <c r="D3466" t="s">
        <v>242</v>
      </c>
      <c r="E3466" t="b">
        <f t="shared" si="108"/>
        <v>1</v>
      </c>
      <c r="F3466" s="6">
        <v>2896611878.6258011</v>
      </c>
      <c r="G3466" s="6">
        <v>72540</v>
      </c>
      <c r="H3466" s="7">
        <f t="shared" si="109"/>
        <v>39931.236264485815</v>
      </c>
    </row>
    <row r="3467" spans="1:8" x14ac:dyDescent="0.4">
      <c r="A3467">
        <v>3462</v>
      </c>
      <c r="B3467" t="str">
        <f>VLOOKUP($C3467,regios!$B:$E,4,0)</f>
        <v>High income</v>
      </c>
      <c r="C3467" t="s">
        <v>16</v>
      </c>
      <c r="D3467" t="s">
        <v>242</v>
      </c>
      <c r="E3467" t="b">
        <f t="shared" si="108"/>
        <v>1</v>
      </c>
      <c r="F3467" s="6">
        <v>369255326235.7713</v>
      </c>
      <c r="G3467" s="6">
        <v>8994263</v>
      </c>
      <c r="H3467" s="7">
        <f t="shared" si="109"/>
        <v>41054.539569920438</v>
      </c>
    </row>
    <row r="3468" spans="1:8" x14ac:dyDescent="0.4">
      <c r="A3468">
        <v>3463</v>
      </c>
      <c r="B3468" t="str">
        <f>VLOOKUP($C3468,regios!$B:$E,4,0)</f>
        <v>Upper middle income</v>
      </c>
      <c r="C3468" t="s">
        <v>17</v>
      </c>
      <c r="D3468" t="s">
        <v>242</v>
      </c>
      <c r="E3468" t="b">
        <f t="shared" si="108"/>
        <v>1</v>
      </c>
      <c r="F3468" s="6">
        <v>557532320662.95459</v>
      </c>
      <c r="G3468" s="6">
        <v>43590368</v>
      </c>
      <c r="H3468" s="7">
        <f t="shared" si="109"/>
        <v>12790.264139613471</v>
      </c>
    </row>
    <row r="3469" spans="1:8" x14ac:dyDescent="0.4">
      <c r="A3469">
        <v>3464</v>
      </c>
      <c r="B3469" t="str">
        <f>VLOOKUP($C3469,regios!$B:$E,4,0)</f>
        <v>Upper middle income</v>
      </c>
      <c r="C3469" t="s">
        <v>18</v>
      </c>
      <c r="D3469" t="s">
        <v>242</v>
      </c>
      <c r="E3469" t="b">
        <f t="shared" si="108"/>
        <v>1</v>
      </c>
      <c r="F3469" s="6">
        <v>10546136235.52186</v>
      </c>
      <c r="G3469" s="6">
        <v>2865835</v>
      </c>
      <c r="H3469" s="7">
        <f t="shared" si="109"/>
        <v>3679.9523474037619</v>
      </c>
    </row>
    <row r="3470" spans="1:8" x14ac:dyDescent="0.4">
      <c r="A3470">
        <v>3465</v>
      </c>
      <c r="B3470" t="str">
        <f>VLOOKUP($C3470,regios!$B:$E,4,0)</f>
        <v>High income</v>
      </c>
      <c r="C3470" t="s">
        <v>19</v>
      </c>
      <c r="D3470" t="s">
        <v>242</v>
      </c>
      <c r="E3470" t="b">
        <f t="shared" si="108"/>
        <v>1</v>
      </c>
      <c r="F3470" s="6">
        <v>671000000</v>
      </c>
      <c r="G3470" s="6">
        <v>50448</v>
      </c>
      <c r="H3470" s="7">
        <f t="shared" si="109"/>
        <v>13300.82461148113</v>
      </c>
    </row>
    <row r="3471" spans="1:8" x14ac:dyDescent="0.4">
      <c r="A3471">
        <v>3466</v>
      </c>
      <c r="B3471" t="str">
        <f>VLOOKUP($C3471,regios!$B:$E,4,0)</f>
        <v>High income</v>
      </c>
      <c r="C3471" t="s">
        <v>20</v>
      </c>
      <c r="D3471" t="s">
        <v>242</v>
      </c>
      <c r="E3471" t="b">
        <f t="shared" si="108"/>
        <v>1</v>
      </c>
      <c r="F3471" s="6">
        <v>1489692592.592592</v>
      </c>
      <c r="G3471" s="6">
        <v>90564</v>
      </c>
      <c r="H3471" s="7">
        <f t="shared" si="109"/>
        <v>16449.05914704068</v>
      </c>
    </row>
    <row r="3472" spans="1:8" x14ac:dyDescent="0.4">
      <c r="A3472">
        <v>3467</v>
      </c>
      <c r="B3472" t="str">
        <f>VLOOKUP($C3472,regios!$B:$E,4,0)</f>
        <v>High income</v>
      </c>
      <c r="C3472" t="s">
        <v>21</v>
      </c>
      <c r="D3472" t="s">
        <v>242</v>
      </c>
      <c r="E3472" t="b">
        <f t="shared" si="108"/>
        <v>1</v>
      </c>
      <c r="F3472" s="6">
        <v>1207580901578.7241</v>
      </c>
      <c r="G3472" s="6">
        <v>24190907</v>
      </c>
      <c r="H3472" s="7">
        <f t="shared" si="109"/>
        <v>49918.793932725392</v>
      </c>
    </row>
    <row r="3473" spans="1:8" x14ac:dyDescent="0.4">
      <c r="A3473">
        <v>3468</v>
      </c>
      <c r="B3473" t="str">
        <f>VLOOKUP($C3473,regios!$B:$E,4,0)</f>
        <v>High income</v>
      </c>
      <c r="C3473" t="s">
        <v>22</v>
      </c>
      <c r="D3473" t="s">
        <v>242</v>
      </c>
      <c r="E3473" t="b">
        <f t="shared" si="108"/>
        <v>1</v>
      </c>
      <c r="F3473" s="6">
        <v>395837353031.49902</v>
      </c>
      <c r="G3473" s="6">
        <v>8736668</v>
      </c>
      <c r="H3473" s="7">
        <f t="shared" si="109"/>
        <v>45307.587862042943</v>
      </c>
    </row>
    <row r="3474" spans="1:8" x14ac:dyDescent="0.4">
      <c r="A3474">
        <v>3469</v>
      </c>
      <c r="B3474" t="str">
        <f>VLOOKUP($C3474,regios!$B:$E,4,0)</f>
        <v>Upper middle income</v>
      </c>
      <c r="C3474" t="s">
        <v>23</v>
      </c>
      <c r="D3474" t="s">
        <v>242</v>
      </c>
      <c r="E3474" t="b">
        <f t="shared" si="108"/>
        <v>1</v>
      </c>
      <c r="F3474" s="6">
        <v>37866996882.915703</v>
      </c>
      <c r="G3474" s="6">
        <v>9757812</v>
      </c>
      <c r="H3474" s="7">
        <f t="shared" si="109"/>
        <v>3880.6852276837985</v>
      </c>
    </row>
    <row r="3475" spans="1:8" x14ac:dyDescent="0.4">
      <c r="A3475">
        <v>3470</v>
      </c>
      <c r="B3475" t="str">
        <f>VLOOKUP($C3475,regios!$B:$E,4,0)</f>
        <v>Low income</v>
      </c>
      <c r="C3475" t="s">
        <v>24</v>
      </c>
      <c r="D3475" t="s">
        <v>242</v>
      </c>
      <c r="E3475" t="b">
        <f t="shared" si="108"/>
        <v>1</v>
      </c>
      <c r="F3475" s="6">
        <v>2644487776.5007672</v>
      </c>
      <c r="G3475" s="6">
        <v>10903327</v>
      </c>
      <c r="H3475" s="7">
        <f t="shared" si="109"/>
        <v>242.53952729297831</v>
      </c>
    </row>
    <row r="3476" spans="1:8" x14ac:dyDescent="0.4">
      <c r="A3476">
        <v>3471</v>
      </c>
      <c r="B3476" t="str">
        <f>VLOOKUP($C3476,regios!$B:$E,4,0)</f>
        <v>High income</v>
      </c>
      <c r="C3476" t="s">
        <v>25</v>
      </c>
      <c r="D3476" t="s">
        <v>242</v>
      </c>
      <c r="E3476" t="b">
        <f t="shared" si="108"/>
        <v>1</v>
      </c>
      <c r="F3476" s="6">
        <v>476062757356.92719</v>
      </c>
      <c r="G3476" s="6">
        <v>11331422</v>
      </c>
      <c r="H3476" s="7">
        <f t="shared" si="109"/>
        <v>42012.622719101557</v>
      </c>
    </row>
    <row r="3477" spans="1:8" x14ac:dyDescent="0.4">
      <c r="A3477">
        <v>3472</v>
      </c>
      <c r="B3477" t="str">
        <f>VLOOKUP($C3477,regios!$B:$E,4,0)</f>
        <v>Lower middle income</v>
      </c>
      <c r="C3477" t="s">
        <v>26</v>
      </c>
      <c r="D3477" t="s">
        <v>242</v>
      </c>
      <c r="E3477" t="b">
        <f t="shared" si="108"/>
        <v>1</v>
      </c>
      <c r="F3477" s="6">
        <v>11821065852.12709</v>
      </c>
      <c r="G3477" s="6">
        <v>11260085</v>
      </c>
      <c r="H3477" s="7">
        <f t="shared" si="109"/>
        <v>1049.8203034992268</v>
      </c>
    </row>
    <row r="3478" spans="1:8" x14ac:dyDescent="0.4">
      <c r="A3478">
        <v>3473</v>
      </c>
      <c r="B3478" t="str">
        <f>VLOOKUP($C3478,regios!$B:$E,4,0)</f>
        <v>Low income</v>
      </c>
      <c r="C3478" t="s">
        <v>27</v>
      </c>
      <c r="D3478" t="s">
        <v>242</v>
      </c>
      <c r="E3478" t="b">
        <f t="shared" si="108"/>
        <v>1</v>
      </c>
      <c r="F3478" s="6">
        <v>12833363045.336651</v>
      </c>
      <c r="G3478" s="6">
        <v>19275498</v>
      </c>
      <c r="H3478" s="7">
        <f t="shared" si="109"/>
        <v>665.78632859896288</v>
      </c>
    </row>
    <row r="3479" spans="1:8" x14ac:dyDescent="0.4">
      <c r="A3479">
        <v>3474</v>
      </c>
      <c r="B3479" t="str">
        <f>VLOOKUP($C3479,regios!$B:$E,4,0)</f>
        <v>Lower middle income</v>
      </c>
      <c r="C3479" t="s">
        <v>28</v>
      </c>
      <c r="D3479" t="s">
        <v>242</v>
      </c>
      <c r="E3479" t="b">
        <f t="shared" si="108"/>
        <v>1</v>
      </c>
      <c r="F3479" s="6">
        <v>265236390328.62729</v>
      </c>
      <c r="G3479" s="6">
        <v>159784568</v>
      </c>
      <c r="H3479" s="7">
        <f t="shared" si="109"/>
        <v>1659.9624960567362</v>
      </c>
    </row>
    <row r="3480" spans="1:8" x14ac:dyDescent="0.4">
      <c r="A3480">
        <v>3475</v>
      </c>
      <c r="B3480" t="str">
        <f>VLOOKUP($C3480,regios!$B:$E,4,0)</f>
        <v>Upper middle income</v>
      </c>
      <c r="C3480" t="s">
        <v>29</v>
      </c>
      <c r="D3480" t="s">
        <v>242</v>
      </c>
      <c r="E3480" t="b">
        <f t="shared" si="108"/>
        <v>1</v>
      </c>
      <c r="F3480" s="6">
        <v>53964253211.839951</v>
      </c>
      <c r="G3480" s="6">
        <v>7127822</v>
      </c>
      <c r="H3480" s="7">
        <f t="shared" si="109"/>
        <v>7570.9316551170823</v>
      </c>
    </row>
    <row r="3481" spans="1:8" x14ac:dyDescent="0.4">
      <c r="A3481">
        <v>3476</v>
      </c>
      <c r="B3481" t="str">
        <f>VLOOKUP($C3481,regios!$B:$E,4,0)</f>
        <v>High income</v>
      </c>
      <c r="C3481" t="s">
        <v>30</v>
      </c>
      <c r="D3481" t="s">
        <v>242</v>
      </c>
      <c r="E3481" t="b">
        <f t="shared" si="108"/>
        <v>1</v>
      </c>
      <c r="F3481" s="6">
        <v>32234973404.255322</v>
      </c>
      <c r="G3481" s="6">
        <v>1409661</v>
      </c>
      <c r="H3481" s="7">
        <f t="shared" si="109"/>
        <v>22867.181119613382</v>
      </c>
    </row>
    <row r="3482" spans="1:8" x14ac:dyDescent="0.4">
      <c r="A3482">
        <v>3477</v>
      </c>
      <c r="B3482" t="str">
        <f>VLOOKUP($C3482,regios!$B:$E,4,0)</f>
        <v>High income</v>
      </c>
      <c r="C3482" t="s">
        <v>31</v>
      </c>
      <c r="D3482" t="s">
        <v>242</v>
      </c>
      <c r="E3482" t="b">
        <f t="shared" si="108"/>
        <v>1</v>
      </c>
      <c r="F3482" s="6">
        <v>11750800000</v>
      </c>
      <c r="G3482" s="6">
        <v>395976</v>
      </c>
      <c r="H3482" s="7">
        <f t="shared" si="109"/>
        <v>29675.535891064104</v>
      </c>
    </row>
    <row r="3483" spans="1:8" x14ac:dyDescent="0.4">
      <c r="A3483">
        <v>3478</v>
      </c>
      <c r="B3483" t="str">
        <f>VLOOKUP($C3483,regios!$B:$E,4,0)</f>
        <v>Upper middle income</v>
      </c>
      <c r="C3483" t="s">
        <v>32</v>
      </c>
      <c r="D3483" t="s">
        <v>242</v>
      </c>
      <c r="E3483" t="b">
        <f t="shared" si="108"/>
        <v>1</v>
      </c>
      <c r="F3483" s="6">
        <v>17116926327.624701</v>
      </c>
      <c r="G3483" s="6">
        <v>3480986</v>
      </c>
      <c r="H3483" s="7">
        <f t="shared" si="109"/>
        <v>4917.2637659630636</v>
      </c>
    </row>
    <row r="3484" spans="1:8" x14ac:dyDescent="0.4">
      <c r="A3484">
        <v>3479</v>
      </c>
      <c r="B3484" t="str">
        <f>VLOOKUP($C3484,regios!$B:$E,4,0)</f>
        <v>Upper middle income</v>
      </c>
      <c r="C3484" t="s">
        <v>33</v>
      </c>
      <c r="D3484" t="s">
        <v>242</v>
      </c>
      <c r="E3484" t="b">
        <f t="shared" si="108"/>
        <v>1</v>
      </c>
      <c r="F3484" s="6">
        <v>47723545321.258987</v>
      </c>
      <c r="G3484" s="6">
        <v>9469379</v>
      </c>
      <c r="H3484" s="7">
        <f t="shared" si="109"/>
        <v>5039.7756094944543</v>
      </c>
    </row>
    <row r="3485" spans="1:8" x14ac:dyDescent="0.4">
      <c r="A3485">
        <v>3480</v>
      </c>
      <c r="B3485" t="str">
        <f>VLOOKUP($C3485,regios!$B:$E,4,0)</f>
        <v>Upper middle income</v>
      </c>
      <c r="C3485" t="s">
        <v>34</v>
      </c>
      <c r="D3485" t="s">
        <v>242</v>
      </c>
      <c r="E3485" t="b">
        <f t="shared" si="108"/>
        <v>1</v>
      </c>
      <c r="F3485" s="6">
        <v>2240593542.9756951</v>
      </c>
      <c r="G3485" s="6">
        <v>367313</v>
      </c>
      <c r="H3485" s="7">
        <f t="shared" si="109"/>
        <v>6099.9571019149744</v>
      </c>
    </row>
    <row r="3486" spans="1:8" x14ac:dyDescent="0.4">
      <c r="A3486">
        <v>3481</v>
      </c>
      <c r="B3486" t="str">
        <f>VLOOKUP($C3486,regios!$B:$E,4,0)</f>
        <v>High income</v>
      </c>
      <c r="C3486" t="s">
        <v>35</v>
      </c>
      <c r="D3486" t="s">
        <v>242</v>
      </c>
      <c r="E3486" t="b">
        <f t="shared" si="108"/>
        <v>1</v>
      </c>
      <c r="F3486" s="6">
        <v>6899911000</v>
      </c>
      <c r="G3486" s="6">
        <v>64554</v>
      </c>
      <c r="H3486" s="7">
        <f t="shared" si="109"/>
        <v>106885.87848932676</v>
      </c>
    </row>
    <row r="3487" spans="1:8" x14ac:dyDescent="0.4">
      <c r="A3487">
        <v>3482</v>
      </c>
      <c r="B3487" t="str">
        <f>VLOOKUP($C3487,regios!$B:$E,4,0)</f>
        <v>Lower middle income</v>
      </c>
      <c r="C3487" t="s">
        <v>36</v>
      </c>
      <c r="D3487" t="s">
        <v>242</v>
      </c>
      <c r="E3487" t="b">
        <f t="shared" si="108"/>
        <v>1</v>
      </c>
      <c r="F3487" s="6">
        <v>33941126193.921848</v>
      </c>
      <c r="G3487" s="6">
        <v>11263015</v>
      </c>
      <c r="H3487" s="7">
        <f t="shared" si="109"/>
        <v>3013.5027072166599</v>
      </c>
    </row>
    <row r="3488" spans="1:8" x14ac:dyDescent="0.4">
      <c r="A3488">
        <v>3483</v>
      </c>
      <c r="B3488" t="str">
        <f>VLOOKUP($C3488,regios!$B:$E,4,0)</f>
        <v>Upper middle income</v>
      </c>
      <c r="C3488" t="s">
        <v>37</v>
      </c>
      <c r="D3488" t="s">
        <v>242</v>
      </c>
      <c r="E3488" t="b">
        <f t="shared" si="108"/>
        <v>1</v>
      </c>
      <c r="F3488" s="6">
        <v>1795693482652.5149</v>
      </c>
      <c r="G3488" s="6">
        <v>206859578</v>
      </c>
      <c r="H3488" s="7">
        <f t="shared" si="109"/>
        <v>8680.7364687387835</v>
      </c>
    </row>
    <row r="3489" spans="1:8" x14ac:dyDescent="0.4">
      <c r="A3489">
        <v>3484</v>
      </c>
      <c r="B3489" t="str">
        <f>VLOOKUP($C3489,regios!$B:$E,4,0)</f>
        <v>High income</v>
      </c>
      <c r="C3489" t="s">
        <v>38</v>
      </c>
      <c r="D3489" t="s">
        <v>242</v>
      </c>
      <c r="E3489" t="b">
        <f t="shared" si="108"/>
        <v>1</v>
      </c>
      <c r="F3489" s="6">
        <v>4843300000</v>
      </c>
      <c r="G3489" s="6">
        <v>278649</v>
      </c>
      <c r="H3489" s="7">
        <f t="shared" si="109"/>
        <v>17381.365086542566</v>
      </c>
    </row>
    <row r="3490" spans="1:8" x14ac:dyDescent="0.4">
      <c r="A3490">
        <v>3485</v>
      </c>
      <c r="B3490" t="str">
        <f>VLOOKUP($C3490,regios!$B:$E,4,0)</f>
        <v>High income</v>
      </c>
      <c r="C3490" t="s">
        <v>39</v>
      </c>
      <c r="D3490" t="s">
        <v>242</v>
      </c>
      <c r="E3490" t="b">
        <f t="shared" si="108"/>
        <v>1</v>
      </c>
      <c r="F3490" s="6">
        <v>11400466356.389811</v>
      </c>
      <c r="G3490" s="6">
        <v>425994</v>
      </c>
      <c r="H3490" s="7">
        <f t="shared" si="109"/>
        <v>26762.035043662141</v>
      </c>
    </row>
    <row r="3491" spans="1:8" x14ac:dyDescent="0.4">
      <c r="A3491">
        <v>3486</v>
      </c>
      <c r="B3491" t="str">
        <f>VLOOKUP($C3491,regios!$B:$E,4,0)</f>
        <v>Lower middle income</v>
      </c>
      <c r="C3491" t="s">
        <v>40</v>
      </c>
      <c r="D3491" t="s">
        <v>242</v>
      </c>
      <c r="E3491" t="b">
        <f t="shared" si="108"/>
        <v>1</v>
      </c>
      <c r="F3491" s="6">
        <v>2158971711.315639</v>
      </c>
      <c r="G3491" s="6">
        <v>749761</v>
      </c>
      <c r="H3491" s="7">
        <f t="shared" si="109"/>
        <v>2879.5465639258896</v>
      </c>
    </row>
    <row r="3492" spans="1:8" x14ac:dyDescent="0.4">
      <c r="A3492">
        <v>3487</v>
      </c>
      <c r="B3492" t="str">
        <f>VLOOKUP($C3492,regios!$B:$E,4,0)</f>
        <v>Upper middle income</v>
      </c>
      <c r="C3492" t="s">
        <v>41</v>
      </c>
      <c r="D3492" t="s">
        <v>242</v>
      </c>
      <c r="E3492" t="b">
        <f t="shared" si="108"/>
        <v>1</v>
      </c>
      <c r="F3492" s="6">
        <v>15082636722.90202</v>
      </c>
      <c r="G3492" s="6">
        <v>2352416</v>
      </c>
      <c r="H3492" s="7">
        <f t="shared" si="109"/>
        <v>6411.5516655651127</v>
      </c>
    </row>
    <row r="3493" spans="1:8" x14ac:dyDescent="0.4">
      <c r="A3493">
        <v>3488</v>
      </c>
      <c r="B3493" t="str">
        <f>VLOOKUP($C3493,regios!$B:$E,4,0)</f>
        <v>Low income</v>
      </c>
      <c r="C3493" t="s">
        <v>42</v>
      </c>
      <c r="D3493" t="s">
        <v>242</v>
      </c>
      <c r="E3493" t="b">
        <f t="shared" si="108"/>
        <v>1</v>
      </c>
      <c r="F3493" s="6">
        <v>1825018144.6559529</v>
      </c>
      <c r="G3493" s="6">
        <v>4904177</v>
      </c>
      <c r="H3493" s="7">
        <f t="shared" si="109"/>
        <v>372.13545609303111</v>
      </c>
    </row>
    <row r="3494" spans="1:8" x14ac:dyDescent="0.4">
      <c r="A3494">
        <v>3489</v>
      </c>
      <c r="B3494" t="str">
        <f>VLOOKUP($C3494,regios!$B:$E,4,0)</f>
        <v>High income</v>
      </c>
      <c r="C3494" t="s">
        <v>43</v>
      </c>
      <c r="D3494" t="s">
        <v>242</v>
      </c>
      <c r="E3494" t="b">
        <f t="shared" si="108"/>
        <v>1</v>
      </c>
      <c r="F3494" s="6">
        <v>1527994741907.425</v>
      </c>
      <c r="G3494" s="6">
        <v>36109487</v>
      </c>
      <c r="H3494" s="7">
        <f t="shared" si="109"/>
        <v>42315.603705680587</v>
      </c>
    </row>
    <row r="3495" spans="1:8" x14ac:dyDescent="0.4">
      <c r="A3495">
        <v>3490</v>
      </c>
      <c r="B3495" t="str">
        <f>VLOOKUP($C3495,regios!$B:$E,4,0)</f>
        <v>High income</v>
      </c>
      <c r="C3495" t="s">
        <v>44</v>
      </c>
      <c r="D3495" t="s">
        <v>242</v>
      </c>
      <c r="E3495" t="b">
        <f t="shared" si="108"/>
        <v>1</v>
      </c>
      <c r="F3495" s="6">
        <v>687895460902.71326</v>
      </c>
      <c r="G3495" s="6">
        <v>8373338</v>
      </c>
      <c r="H3495" s="7">
        <f t="shared" si="109"/>
        <v>82153.074544788862</v>
      </c>
    </row>
    <row r="3496" spans="1:8" x14ac:dyDescent="0.4">
      <c r="A3496">
        <v>3491</v>
      </c>
      <c r="B3496" t="str">
        <f>VLOOKUP($C3496,regios!$B:$E,4,0)</f>
        <v>High income</v>
      </c>
      <c r="C3496" t="s">
        <v>45</v>
      </c>
      <c r="D3496" t="s">
        <v>242</v>
      </c>
      <c r="E3496" t="b">
        <f t="shared" si="108"/>
        <v>1</v>
      </c>
      <c r="F3496" s="6">
        <v>9511207129.3545761</v>
      </c>
      <c r="G3496" s="6">
        <v>163721</v>
      </c>
      <c r="H3496" s="7">
        <f t="shared" si="109"/>
        <v>58093.996062536731</v>
      </c>
    </row>
    <row r="3497" spans="1:8" x14ac:dyDescent="0.4">
      <c r="A3497">
        <v>3492</v>
      </c>
      <c r="B3497" t="str">
        <f>VLOOKUP($C3497,regios!$B:$E,4,0)</f>
        <v>High income</v>
      </c>
      <c r="C3497" t="s">
        <v>46</v>
      </c>
      <c r="D3497" t="s">
        <v>242</v>
      </c>
      <c r="E3497" t="b">
        <f t="shared" si="108"/>
        <v>1</v>
      </c>
      <c r="F3497" s="6">
        <v>249344864067.96381</v>
      </c>
      <c r="G3497" s="6">
        <v>18083879</v>
      </c>
      <c r="H3497" s="7">
        <f t="shared" si="109"/>
        <v>13788.240015760104</v>
      </c>
    </row>
    <row r="3498" spans="1:8" x14ac:dyDescent="0.4">
      <c r="A3498">
        <v>3493</v>
      </c>
      <c r="B3498" t="str">
        <f>VLOOKUP($C3498,regios!$B:$E,4,0)</f>
        <v>Upper middle income</v>
      </c>
      <c r="C3498" t="s">
        <v>47</v>
      </c>
      <c r="D3498" t="s">
        <v>242</v>
      </c>
      <c r="E3498" t="b">
        <f t="shared" si="108"/>
        <v>1</v>
      </c>
      <c r="F3498" s="6">
        <v>11233313730288.52</v>
      </c>
      <c r="G3498" s="6">
        <v>1387790000</v>
      </c>
      <c r="H3498" s="7">
        <f t="shared" si="109"/>
        <v>8094.3901673081082</v>
      </c>
    </row>
    <row r="3499" spans="1:8" x14ac:dyDescent="0.4">
      <c r="A3499">
        <v>3494</v>
      </c>
      <c r="B3499" t="str">
        <f>VLOOKUP($C3499,regios!$B:$E,4,0)</f>
        <v>Lower middle income</v>
      </c>
      <c r="C3499" t="s">
        <v>48</v>
      </c>
      <c r="D3499" t="s">
        <v>242</v>
      </c>
      <c r="E3499" t="b">
        <f t="shared" si="108"/>
        <v>1</v>
      </c>
      <c r="F3499" s="6">
        <v>48407761031.922623</v>
      </c>
      <c r="G3499" s="6">
        <v>24213622</v>
      </c>
      <c r="H3499" s="7">
        <f t="shared" si="109"/>
        <v>1999.1953715938334</v>
      </c>
    </row>
    <row r="3500" spans="1:8" x14ac:dyDescent="0.4">
      <c r="A3500">
        <v>3495</v>
      </c>
      <c r="B3500" t="str">
        <f>VLOOKUP($C3500,regios!$B:$E,4,0)</f>
        <v>Lower middle income</v>
      </c>
      <c r="C3500" t="s">
        <v>49</v>
      </c>
      <c r="D3500" t="s">
        <v>242</v>
      </c>
      <c r="E3500" t="b">
        <f t="shared" si="108"/>
        <v>1</v>
      </c>
      <c r="F3500" s="6">
        <v>33814337044.37648</v>
      </c>
      <c r="G3500" s="6">
        <v>23711630</v>
      </c>
      <c r="H3500" s="7">
        <f t="shared" si="109"/>
        <v>1426.065481132106</v>
      </c>
    </row>
    <row r="3501" spans="1:8" x14ac:dyDescent="0.4">
      <c r="A3501">
        <v>3496</v>
      </c>
      <c r="B3501" t="str">
        <f>VLOOKUP($C3501,regios!$B:$E,4,0)</f>
        <v>Low income</v>
      </c>
      <c r="C3501" t="s">
        <v>50</v>
      </c>
      <c r="D3501" t="s">
        <v>242</v>
      </c>
      <c r="E3501" t="b">
        <f t="shared" si="108"/>
        <v>1</v>
      </c>
      <c r="F3501" s="6">
        <v>37134801555.332191</v>
      </c>
      <c r="G3501" s="6">
        <v>81430977</v>
      </c>
      <c r="H3501" s="7">
        <f t="shared" si="109"/>
        <v>456.02795058362364</v>
      </c>
    </row>
    <row r="3502" spans="1:8" x14ac:dyDescent="0.4">
      <c r="A3502">
        <v>3497</v>
      </c>
      <c r="B3502" t="str">
        <f>VLOOKUP($C3502,regios!$B:$E,4,0)</f>
        <v>Lower middle income</v>
      </c>
      <c r="C3502" t="s">
        <v>51</v>
      </c>
      <c r="D3502" t="s">
        <v>242</v>
      </c>
      <c r="E3502" t="b">
        <f t="shared" si="108"/>
        <v>1</v>
      </c>
      <c r="F3502" s="6">
        <v>10931247264.8116</v>
      </c>
      <c r="G3502" s="6">
        <v>5186824</v>
      </c>
      <c r="H3502" s="7">
        <f t="shared" si="109"/>
        <v>2107.5030239722032</v>
      </c>
    </row>
    <row r="3503" spans="1:8" x14ac:dyDescent="0.4">
      <c r="A3503">
        <v>3498</v>
      </c>
      <c r="B3503" t="str">
        <f>VLOOKUP($C3503,regios!$B:$E,4,0)</f>
        <v>Upper middle income</v>
      </c>
      <c r="C3503" t="s">
        <v>52</v>
      </c>
      <c r="D3503" t="s">
        <v>242</v>
      </c>
      <c r="E3503" t="b">
        <f t="shared" si="108"/>
        <v>1</v>
      </c>
      <c r="F3503" s="6">
        <v>282720100286.22852</v>
      </c>
      <c r="G3503" s="6">
        <v>47625955</v>
      </c>
      <c r="H3503" s="7">
        <f t="shared" si="109"/>
        <v>5936.2610216683006</v>
      </c>
    </row>
    <row r="3504" spans="1:8" x14ac:dyDescent="0.4">
      <c r="A3504">
        <v>3499</v>
      </c>
      <c r="B3504" t="str">
        <f>VLOOKUP($C3504,regios!$B:$E,4,0)</f>
        <v>Lower middle income</v>
      </c>
      <c r="C3504" t="s">
        <v>53</v>
      </c>
      <c r="D3504" t="s">
        <v>242</v>
      </c>
      <c r="E3504" t="b">
        <f t="shared" si="108"/>
        <v>1</v>
      </c>
      <c r="F3504" s="6">
        <v>1012835492.5157501</v>
      </c>
      <c r="G3504" s="6">
        <v>746232</v>
      </c>
      <c r="H3504" s="7">
        <f t="shared" si="109"/>
        <v>1357.266228888268</v>
      </c>
    </row>
    <row r="3505" spans="1:8" x14ac:dyDescent="0.4">
      <c r="A3505">
        <v>3500</v>
      </c>
      <c r="B3505" t="str">
        <f>VLOOKUP($C3505,regios!$B:$E,4,0)</f>
        <v>Lower middle income</v>
      </c>
      <c r="C3505" t="s">
        <v>54</v>
      </c>
      <c r="D3505" t="s">
        <v>242</v>
      </c>
      <c r="E3505" t="b">
        <f t="shared" si="108"/>
        <v>1</v>
      </c>
      <c r="F3505" s="6">
        <v>1849789985.995723</v>
      </c>
      <c r="G3505" s="6">
        <v>558394</v>
      </c>
      <c r="H3505" s="7">
        <f t="shared" si="109"/>
        <v>3312.6967445848686</v>
      </c>
    </row>
    <row r="3506" spans="1:8" x14ac:dyDescent="0.4">
      <c r="A3506">
        <v>3501</v>
      </c>
      <c r="B3506" t="str">
        <f>VLOOKUP($C3506,regios!$B:$E,4,0)</f>
        <v>Upper middle income</v>
      </c>
      <c r="C3506" t="s">
        <v>55</v>
      </c>
      <c r="D3506" t="s">
        <v>242</v>
      </c>
      <c r="E3506" t="b">
        <f t="shared" si="108"/>
        <v>1</v>
      </c>
      <c r="F3506" s="6">
        <v>58847019609.6549</v>
      </c>
      <c r="G3506" s="6">
        <v>4945205</v>
      </c>
      <c r="H3506" s="7">
        <f t="shared" si="109"/>
        <v>11899.813983374785</v>
      </c>
    </row>
    <row r="3507" spans="1:8" x14ac:dyDescent="0.4">
      <c r="A3507">
        <v>3502</v>
      </c>
      <c r="B3507" t="str">
        <f>VLOOKUP($C3507,regios!$B:$E,4,0)</f>
        <v>Upper middle income</v>
      </c>
      <c r="C3507" t="s">
        <v>56</v>
      </c>
      <c r="D3507" t="s">
        <v>242</v>
      </c>
      <c r="E3507" t="b">
        <f t="shared" si="108"/>
        <v>1</v>
      </c>
      <c r="F3507" s="6">
        <v>91370407863.700012</v>
      </c>
      <c r="G3507" s="6">
        <v>11342012</v>
      </c>
      <c r="H3507" s="7">
        <f t="shared" si="109"/>
        <v>8055.9258678001761</v>
      </c>
    </row>
    <row r="3508" spans="1:8" x14ac:dyDescent="0.4">
      <c r="A3508">
        <v>3503</v>
      </c>
      <c r="B3508" t="str">
        <f>VLOOKUP($C3508,regios!$B:$E,4,0)</f>
        <v>High income</v>
      </c>
      <c r="C3508" t="s">
        <v>57</v>
      </c>
      <c r="D3508" t="s">
        <v>242</v>
      </c>
      <c r="E3508" t="b">
        <f t="shared" si="108"/>
        <v>1</v>
      </c>
      <c r="F3508" s="6">
        <v>3024690188.0168271</v>
      </c>
      <c r="G3508" s="6">
        <v>159664</v>
      </c>
      <c r="H3508" s="7">
        <f t="shared" si="109"/>
        <v>18944.096277287474</v>
      </c>
    </row>
    <row r="3509" spans="1:8" x14ac:dyDescent="0.4">
      <c r="A3509">
        <v>3504</v>
      </c>
      <c r="B3509" t="str">
        <f>VLOOKUP($C3509,regios!$B:$E,4,0)</f>
        <v>High income</v>
      </c>
      <c r="C3509" t="s">
        <v>58</v>
      </c>
      <c r="D3509" t="s">
        <v>242</v>
      </c>
      <c r="E3509" t="b">
        <f t="shared" si="108"/>
        <v>1</v>
      </c>
      <c r="F3509" s="6">
        <v>4909322237.288949</v>
      </c>
      <c r="G3509" s="6">
        <v>62255</v>
      </c>
      <c r="H3509" s="7">
        <f t="shared" si="109"/>
        <v>78858.280255223668</v>
      </c>
    </row>
    <row r="3510" spans="1:8" x14ac:dyDescent="0.4">
      <c r="A3510">
        <v>3505</v>
      </c>
      <c r="B3510" t="str">
        <f>VLOOKUP($C3510,regios!$B:$E,4,0)</f>
        <v>High income</v>
      </c>
      <c r="C3510" t="s">
        <v>59</v>
      </c>
      <c r="D3510" t="s">
        <v>242</v>
      </c>
      <c r="E3510" t="b">
        <f t="shared" si="108"/>
        <v>1</v>
      </c>
      <c r="F3510" s="6">
        <v>20952955488.08363</v>
      </c>
      <c r="G3510" s="6">
        <v>1197881</v>
      </c>
      <c r="H3510" s="7">
        <f t="shared" si="109"/>
        <v>17491.68363809396</v>
      </c>
    </row>
    <row r="3511" spans="1:8" x14ac:dyDescent="0.4">
      <c r="A3511">
        <v>3506</v>
      </c>
      <c r="B3511" t="str">
        <f>VLOOKUP($C3511,regios!$B:$E,4,0)</f>
        <v>High income</v>
      </c>
      <c r="C3511" t="s">
        <v>60</v>
      </c>
      <c r="D3511" t="s">
        <v>242</v>
      </c>
      <c r="E3511" t="b">
        <f t="shared" si="108"/>
        <v>1</v>
      </c>
      <c r="F3511" s="6">
        <v>196272068576.33829</v>
      </c>
      <c r="G3511" s="6">
        <v>10566332</v>
      </c>
      <c r="H3511" s="7">
        <f t="shared" si="109"/>
        <v>18575.232027191487</v>
      </c>
    </row>
    <row r="3512" spans="1:8" x14ac:dyDescent="0.4">
      <c r="A3512">
        <v>3507</v>
      </c>
      <c r="B3512" t="str">
        <f>VLOOKUP($C3512,regios!$B:$E,4,0)</f>
        <v>High income</v>
      </c>
      <c r="C3512" t="s">
        <v>61</v>
      </c>
      <c r="D3512" t="s">
        <v>242</v>
      </c>
      <c r="E3512" t="b">
        <f t="shared" si="108"/>
        <v>1</v>
      </c>
      <c r="F3512" s="6">
        <v>3469853463945.5342</v>
      </c>
      <c r="G3512" s="6">
        <v>82348669</v>
      </c>
      <c r="H3512" s="7">
        <f t="shared" si="109"/>
        <v>42136.120790799112</v>
      </c>
    </row>
    <row r="3513" spans="1:8" x14ac:dyDescent="0.4">
      <c r="A3513">
        <v>3508</v>
      </c>
      <c r="B3513" t="str">
        <f>VLOOKUP($C3513,regios!$B:$E,4,0)</f>
        <v>Lower middle income</v>
      </c>
      <c r="C3513" t="s">
        <v>62</v>
      </c>
      <c r="D3513" t="s">
        <v>242</v>
      </c>
      <c r="E3513" t="b">
        <f t="shared" si="108"/>
        <v>1</v>
      </c>
      <c r="F3513" s="6">
        <v>2604955228.7011662</v>
      </c>
      <c r="G3513" s="6">
        <v>1023261</v>
      </c>
      <c r="H3513" s="7">
        <f t="shared" si="109"/>
        <v>2545.7387985090472</v>
      </c>
    </row>
    <row r="3514" spans="1:8" x14ac:dyDescent="0.4">
      <c r="A3514">
        <v>3509</v>
      </c>
      <c r="B3514" t="str">
        <f>VLOOKUP($C3514,regios!$B:$E,4,0)</f>
        <v>Upper middle income</v>
      </c>
      <c r="C3514" t="s">
        <v>63</v>
      </c>
      <c r="D3514" t="s">
        <v>242</v>
      </c>
      <c r="E3514" t="b">
        <f t="shared" si="108"/>
        <v>1</v>
      </c>
      <c r="F3514" s="6">
        <v>576229629.62962961</v>
      </c>
      <c r="G3514" s="6">
        <v>70075</v>
      </c>
      <c r="H3514" s="7">
        <f t="shared" si="109"/>
        <v>8223.0414502979602</v>
      </c>
    </row>
    <row r="3515" spans="1:8" x14ac:dyDescent="0.4">
      <c r="A3515">
        <v>3510</v>
      </c>
      <c r="B3515" t="str">
        <f>VLOOKUP($C3515,regios!$B:$E,4,0)</f>
        <v>High income</v>
      </c>
      <c r="C3515" t="s">
        <v>64</v>
      </c>
      <c r="D3515" t="s">
        <v>242</v>
      </c>
      <c r="E3515" t="b">
        <f t="shared" si="108"/>
        <v>1</v>
      </c>
      <c r="F3515" s="6">
        <v>313115929314.33862</v>
      </c>
      <c r="G3515" s="6">
        <v>5728010</v>
      </c>
      <c r="H3515" s="7">
        <f t="shared" si="109"/>
        <v>54663.998371919501</v>
      </c>
    </row>
    <row r="3516" spans="1:8" x14ac:dyDescent="0.4">
      <c r="A3516">
        <v>3511</v>
      </c>
      <c r="B3516" t="str">
        <f>VLOOKUP($C3516,regios!$B:$E,4,0)</f>
        <v>Upper middle income</v>
      </c>
      <c r="C3516" t="s">
        <v>65</v>
      </c>
      <c r="D3516" t="s">
        <v>242</v>
      </c>
      <c r="E3516" t="b">
        <f t="shared" si="108"/>
        <v>1</v>
      </c>
      <c r="F3516" s="6">
        <v>75704647877.655914</v>
      </c>
      <c r="G3516" s="6">
        <v>10527592</v>
      </c>
      <c r="H3516" s="7">
        <f t="shared" si="109"/>
        <v>7191.0697030865094</v>
      </c>
    </row>
    <row r="3517" spans="1:8" x14ac:dyDescent="0.4">
      <c r="A3517">
        <v>3512</v>
      </c>
      <c r="B3517" t="str">
        <f>VLOOKUP($C3517,regios!$B:$E,4,0)</f>
        <v>Lower middle income</v>
      </c>
      <c r="C3517" t="s">
        <v>66</v>
      </c>
      <c r="D3517" t="s">
        <v>242</v>
      </c>
      <c r="E3517" t="b">
        <f t="shared" si="108"/>
        <v>1</v>
      </c>
      <c r="F3517" s="6">
        <v>160034212126.01801</v>
      </c>
      <c r="G3517" s="6">
        <v>40339329</v>
      </c>
      <c r="H3517" s="7">
        <f t="shared" si="109"/>
        <v>3967.2006474380873</v>
      </c>
    </row>
    <row r="3518" spans="1:8" x14ac:dyDescent="0.4">
      <c r="A3518">
        <v>3513</v>
      </c>
      <c r="B3518" t="str">
        <f>VLOOKUP($C3518,regios!$B:$E,4,0)</f>
        <v>Upper middle income</v>
      </c>
      <c r="C3518" t="s">
        <v>67</v>
      </c>
      <c r="D3518" t="s">
        <v>242</v>
      </c>
      <c r="E3518" t="b">
        <f t="shared" si="108"/>
        <v>1</v>
      </c>
      <c r="F3518" s="6">
        <v>99937696000</v>
      </c>
      <c r="G3518" s="6">
        <v>16439585</v>
      </c>
      <c r="H3518" s="7">
        <f t="shared" si="109"/>
        <v>6079.0887361207715</v>
      </c>
    </row>
    <row r="3519" spans="1:8" x14ac:dyDescent="0.4">
      <c r="A3519">
        <v>3514</v>
      </c>
      <c r="B3519" t="str">
        <f>VLOOKUP($C3519,regios!$B:$E,4,0)</f>
        <v>Lower middle income</v>
      </c>
      <c r="C3519" t="s">
        <v>68</v>
      </c>
      <c r="D3519" t="s">
        <v>242</v>
      </c>
      <c r="E3519" t="b">
        <f t="shared" si="108"/>
        <v>1</v>
      </c>
      <c r="F3519" s="6">
        <v>332441717791.41101</v>
      </c>
      <c r="G3519" s="6">
        <v>99784030.000000015</v>
      </c>
      <c r="H3519" s="7">
        <f t="shared" si="109"/>
        <v>3331.6124613468805</v>
      </c>
    </row>
    <row r="3520" spans="1:8" x14ac:dyDescent="0.4">
      <c r="A3520">
        <v>3515</v>
      </c>
      <c r="B3520" t="str">
        <f>VLOOKUP($C3520,regios!$B:$E,4,0)</f>
        <v>Low income</v>
      </c>
      <c r="C3520" t="s">
        <v>69</v>
      </c>
      <c r="D3520" t="s">
        <v>242</v>
      </c>
      <c r="E3520" t="b">
        <f t="shared" si="108"/>
        <v>0</v>
      </c>
      <c r="F3520" s="6" t="e">
        <v>#N/A</v>
      </c>
      <c r="G3520" s="6">
        <v>3365287</v>
      </c>
      <c r="H3520" s="7" t="e">
        <f t="shared" si="109"/>
        <v>#N/A</v>
      </c>
    </row>
    <row r="3521" spans="1:8" x14ac:dyDescent="0.4">
      <c r="A3521">
        <v>3516</v>
      </c>
      <c r="B3521" t="str">
        <f>VLOOKUP($C3521,regios!$B:$E,4,0)</f>
        <v>High income</v>
      </c>
      <c r="C3521" t="s">
        <v>70</v>
      </c>
      <c r="D3521" t="s">
        <v>242</v>
      </c>
      <c r="E3521" t="b">
        <f t="shared" si="108"/>
        <v>1</v>
      </c>
      <c r="F3521" s="6">
        <v>1233554967011.676</v>
      </c>
      <c r="G3521" s="6">
        <v>46484062</v>
      </c>
      <c r="H3521" s="7">
        <f t="shared" si="109"/>
        <v>26537.15948945417</v>
      </c>
    </row>
    <row r="3522" spans="1:8" x14ac:dyDescent="0.4">
      <c r="A3522">
        <v>3517</v>
      </c>
      <c r="B3522" t="str">
        <f>VLOOKUP($C3522,regios!$B:$E,4,0)</f>
        <v>High income</v>
      </c>
      <c r="C3522" t="s">
        <v>71</v>
      </c>
      <c r="D3522" t="s">
        <v>242</v>
      </c>
      <c r="E3522" t="b">
        <f t="shared" si="108"/>
        <v>1</v>
      </c>
      <c r="F3522" s="6">
        <v>24072829276.77438</v>
      </c>
      <c r="G3522" s="6">
        <v>1315790</v>
      </c>
      <c r="H3522" s="7">
        <f t="shared" si="109"/>
        <v>18295.342932211355</v>
      </c>
    </row>
    <row r="3523" spans="1:8" x14ac:dyDescent="0.4">
      <c r="A3523">
        <v>3518</v>
      </c>
      <c r="B3523" t="str">
        <f>VLOOKUP($C3523,regios!$B:$E,4,0)</f>
        <v>Low income</v>
      </c>
      <c r="C3523" t="s">
        <v>72</v>
      </c>
      <c r="D3523" t="s">
        <v>242</v>
      </c>
      <c r="E3523" t="b">
        <f t="shared" si="108"/>
        <v>1</v>
      </c>
      <c r="F3523" s="6">
        <v>74296745207.872086</v>
      </c>
      <c r="G3523" s="6">
        <v>105293228</v>
      </c>
      <c r="H3523" s="7">
        <f t="shared" si="109"/>
        <v>705.61750854358922</v>
      </c>
    </row>
    <row r="3524" spans="1:8" x14ac:dyDescent="0.4">
      <c r="A3524">
        <v>3519</v>
      </c>
      <c r="B3524" t="str">
        <f>VLOOKUP($C3524,regios!$B:$E,4,0)</f>
        <v>High income</v>
      </c>
      <c r="C3524" t="s">
        <v>73</v>
      </c>
      <c r="D3524" t="s">
        <v>242</v>
      </c>
      <c r="E3524" t="b">
        <f t="shared" si="108"/>
        <v>1</v>
      </c>
      <c r="F3524" s="6">
        <v>240771351298.83331</v>
      </c>
      <c r="G3524" s="6">
        <v>5495303</v>
      </c>
      <c r="H3524" s="7">
        <f t="shared" si="109"/>
        <v>43814.026505696464</v>
      </c>
    </row>
    <row r="3525" spans="1:8" x14ac:dyDescent="0.4">
      <c r="A3525">
        <v>3520</v>
      </c>
      <c r="B3525" t="str">
        <f>VLOOKUP($C3525,regios!$B:$E,4,0)</f>
        <v>Upper middle income</v>
      </c>
      <c r="C3525" t="s">
        <v>74</v>
      </c>
      <c r="D3525" t="s">
        <v>242</v>
      </c>
      <c r="E3525" t="b">
        <f t="shared" si="108"/>
        <v>1</v>
      </c>
      <c r="F3525" s="6">
        <v>4930213634.3569183</v>
      </c>
      <c r="G3525" s="6">
        <v>918371</v>
      </c>
      <c r="H3525" s="7">
        <f t="shared" si="109"/>
        <v>5368.4334918643099</v>
      </c>
    </row>
    <row r="3526" spans="1:8" x14ac:dyDescent="0.4">
      <c r="A3526">
        <v>3521</v>
      </c>
      <c r="B3526" t="str">
        <f>VLOOKUP($C3526,regios!$B:$E,4,0)</f>
        <v>High income</v>
      </c>
      <c r="C3526" t="s">
        <v>75</v>
      </c>
      <c r="D3526" t="s">
        <v>242</v>
      </c>
      <c r="E3526" t="b">
        <f t="shared" si="108"/>
        <v>1</v>
      </c>
      <c r="F3526" s="6">
        <v>2472964344587.166</v>
      </c>
      <c r="G3526" s="6">
        <v>66724104</v>
      </c>
      <c r="H3526" s="7">
        <f t="shared" si="109"/>
        <v>37062.533572382868</v>
      </c>
    </row>
    <row r="3527" spans="1:8" x14ac:dyDescent="0.4">
      <c r="A3527">
        <v>3522</v>
      </c>
      <c r="B3527" t="str">
        <f>VLOOKUP($C3527,regios!$B:$E,4,0)</f>
        <v>High income</v>
      </c>
      <c r="C3527" t="s">
        <v>76</v>
      </c>
      <c r="D3527" t="s">
        <v>242</v>
      </c>
      <c r="E3527" t="b">
        <f t="shared" ref="E3527:E3590" si="110">NOT(ISERROR(F3527))</f>
        <v>1</v>
      </c>
      <c r="F3527" s="6">
        <v>2813278868.7820849</v>
      </c>
      <c r="G3527" s="6">
        <v>49500</v>
      </c>
      <c r="H3527" s="7">
        <f t="shared" ref="H3527:H3590" si="111">F3527/G3527</f>
        <v>56833.916541052218</v>
      </c>
    </row>
    <row r="3528" spans="1:8" x14ac:dyDescent="0.4">
      <c r="A3528">
        <v>3523</v>
      </c>
      <c r="B3528" t="str">
        <f>VLOOKUP($C3528,regios!$B:$E,4,0)</f>
        <v>Lower middle income</v>
      </c>
      <c r="C3528" t="s">
        <v>77</v>
      </c>
      <c r="D3528" t="s">
        <v>242</v>
      </c>
      <c r="E3528" t="b">
        <f t="shared" si="110"/>
        <v>1</v>
      </c>
      <c r="F3528" s="6">
        <v>332265200</v>
      </c>
      <c r="G3528" s="6">
        <v>109925</v>
      </c>
      <c r="H3528" s="7">
        <f t="shared" si="111"/>
        <v>3022.6536274732771</v>
      </c>
    </row>
    <row r="3529" spans="1:8" x14ac:dyDescent="0.4">
      <c r="A3529">
        <v>3524</v>
      </c>
      <c r="B3529" t="str">
        <f>VLOOKUP($C3529,regios!$B:$E,4,0)</f>
        <v>Upper middle income</v>
      </c>
      <c r="C3529" t="s">
        <v>78</v>
      </c>
      <c r="D3529" t="s">
        <v>242</v>
      </c>
      <c r="E3529" t="b">
        <f t="shared" si="110"/>
        <v>1</v>
      </c>
      <c r="F3529" s="6">
        <v>14023890265.366461</v>
      </c>
      <c r="G3529" s="6">
        <v>2086206</v>
      </c>
      <c r="H3529" s="7">
        <f t="shared" si="111"/>
        <v>6722.1982226905975</v>
      </c>
    </row>
    <row r="3530" spans="1:8" x14ac:dyDescent="0.4">
      <c r="A3530">
        <v>3525</v>
      </c>
      <c r="B3530" t="str">
        <f>VLOOKUP($C3530,regios!$B:$E,4,0)</f>
        <v>High income</v>
      </c>
      <c r="C3530" t="s">
        <v>79</v>
      </c>
      <c r="D3530" t="s">
        <v>242</v>
      </c>
      <c r="E3530" t="b">
        <f t="shared" si="110"/>
        <v>1</v>
      </c>
      <c r="F3530" s="6">
        <v>2689106566899.6108</v>
      </c>
      <c r="G3530" s="6">
        <v>65611593</v>
      </c>
      <c r="H3530" s="7">
        <f t="shared" si="111"/>
        <v>40985.235138241667</v>
      </c>
    </row>
    <row r="3531" spans="1:8" x14ac:dyDescent="0.4">
      <c r="A3531">
        <v>3526</v>
      </c>
      <c r="B3531" t="str">
        <f>VLOOKUP($C3531,regios!$B:$E,4,0)</f>
        <v>Upper middle income</v>
      </c>
      <c r="C3531" t="s">
        <v>80</v>
      </c>
      <c r="D3531" t="s">
        <v>242</v>
      </c>
      <c r="E3531" t="b">
        <f t="shared" si="110"/>
        <v>1</v>
      </c>
      <c r="F3531" s="6">
        <v>15141598622.56916</v>
      </c>
      <c r="G3531" s="6">
        <v>3727505</v>
      </c>
      <c r="H3531" s="7">
        <f t="shared" si="111"/>
        <v>4062.1269783861217</v>
      </c>
    </row>
    <row r="3532" spans="1:8" x14ac:dyDescent="0.4">
      <c r="A3532">
        <v>3527</v>
      </c>
      <c r="B3532" t="str">
        <f>VLOOKUP($C3532,regios!$B:$E,4,0)</f>
        <v>Lower middle income</v>
      </c>
      <c r="C3532" t="s">
        <v>81</v>
      </c>
      <c r="D3532" t="s">
        <v>242</v>
      </c>
      <c r="E3532" t="b">
        <f t="shared" si="110"/>
        <v>1</v>
      </c>
      <c r="F3532" s="6">
        <v>56164928691.035927</v>
      </c>
      <c r="G3532" s="6">
        <v>29554303</v>
      </c>
      <c r="H3532" s="7">
        <f t="shared" si="111"/>
        <v>1900.3976744447646</v>
      </c>
    </row>
    <row r="3533" spans="1:8" x14ac:dyDescent="0.4">
      <c r="A3533">
        <v>3528</v>
      </c>
      <c r="B3533" t="str">
        <f>VLOOKUP($C3533,regios!$B:$E,4,0)</f>
        <v>High income</v>
      </c>
      <c r="C3533" t="s">
        <v>82</v>
      </c>
      <c r="D3533" t="s">
        <v>242</v>
      </c>
      <c r="E3533" t="b">
        <f t="shared" si="110"/>
        <v>0</v>
      </c>
      <c r="F3533" s="6" t="e">
        <v>#N/A</v>
      </c>
      <c r="G3533" s="6">
        <v>32565</v>
      </c>
      <c r="H3533" s="7" t="e">
        <f t="shared" si="111"/>
        <v>#N/A</v>
      </c>
    </row>
    <row r="3534" spans="1:8" x14ac:dyDescent="0.4">
      <c r="A3534">
        <v>3529</v>
      </c>
      <c r="B3534" t="str">
        <f>VLOOKUP($C3534,regios!$B:$E,4,0)</f>
        <v>Lower middle income</v>
      </c>
      <c r="C3534" t="s">
        <v>83</v>
      </c>
      <c r="D3534" t="s">
        <v>242</v>
      </c>
      <c r="E3534" t="b">
        <f t="shared" si="110"/>
        <v>1</v>
      </c>
      <c r="F3534" s="6">
        <v>8595955600.3660107</v>
      </c>
      <c r="G3534" s="6">
        <v>11930985</v>
      </c>
      <c r="H3534" s="7">
        <f t="shared" si="111"/>
        <v>720.47325517264585</v>
      </c>
    </row>
    <row r="3535" spans="1:8" x14ac:dyDescent="0.4">
      <c r="A3535">
        <v>3530</v>
      </c>
      <c r="B3535" t="str">
        <f>VLOOKUP($C3535,regios!$B:$E,4,0)</f>
        <v>Low income</v>
      </c>
      <c r="C3535" t="s">
        <v>84</v>
      </c>
      <c r="D3535" t="s">
        <v>242</v>
      </c>
      <c r="E3535" t="b">
        <f t="shared" si="110"/>
        <v>1</v>
      </c>
      <c r="F3535" s="6">
        <v>1484578885.971323</v>
      </c>
      <c r="G3535" s="6">
        <v>2317206</v>
      </c>
      <c r="H3535" s="7">
        <f t="shared" si="111"/>
        <v>640.67626528298433</v>
      </c>
    </row>
    <row r="3536" spans="1:8" x14ac:dyDescent="0.4">
      <c r="A3536">
        <v>3531</v>
      </c>
      <c r="B3536" t="str">
        <f>VLOOKUP($C3536,regios!$B:$E,4,0)</f>
        <v>Low income</v>
      </c>
      <c r="C3536" t="s">
        <v>85</v>
      </c>
      <c r="D3536" t="s">
        <v>242</v>
      </c>
      <c r="E3536" t="b">
        <f t="shared" si="110"/>
        <v>1</v>
      </c>
      <c r="F3536" s="6">
        <v>1179004911.266762</v>
      </c>
      <c r="G3536" s="6">
        <v>1834552</v>
      </c>
      <c r="H3536" s="7">
        <f t="shared" si="111"/>
        <v>642.66639008693244</v>
      </c>
    </row>
    <row r="3537" spans="1:8" x14ac:dyDescent="0.4">
      <c r="A3537">
        <v>3532</v>
      </c>
      <c r="B3537" t="str">
        <f>VLOOKUP($C3537,regios!$B:$E,4,0)</f>
        <v>Upper middle income</v>
      </c>
      <c r="C3537" t="s">
        <v>86</v>
      </c>
      <c r="D3537" t="s">
        <v>242</v>
      </c>
      <c r="E3537" t="b">
        <f t="shared" si="110"/>
        <v>1</v>
      </c>
      <c r="F3537" s="6">
        <v>11240808846.692801</v>
      </c>
      <c r="G3537" s="6">
        <v>1398927</v>
      </c>
      <c r="H3537" s="7">
        <f t="shared" si="111"/>
        <v>8035.307665584266</v>
      </c>
    </row>
    <row r="3538" spans="1:8" x14ac:dyDescent="0.4">
      <c r="A3538">
        <v>3533</v>
      </c>
      <c r="B3538" t="str">
        <f>VLOOKUP($C3538,regios!$B:$E,4,0)</f>
        <v>High income</v>
      </c>
      <c r="C3538" t="s">
        <v>87</v>
      </c>
      <c r="D3538" t="s">
        <v>242</v>
      </c>
      <c r="E3538" t="b">
        <f t="shared" si="110"/>
        <v>1</v>
      </c>
      <c r="F3538" s="6">
        <v>193148146586.9328</v>
      </c>
      <c r="G3538" s="6">
        <v>10775971</v>
      </c>
      <c r="H3538" s="7">
        <f t="shared" si="111"/>
        <v>17923.966813471641</v>
      </c>
    </row>
    <row r="3539" spans="1:8" x14ac:dyDescent="0.4">
      <c r="A3539">
        <v>3534</v>
      </c>
      <c r="B3539" t="str">
        <f>VLOOKUP($C3539,regios!$B:$E,4,0)</f>
        <v>Upper middle income</v>
      </c>
      <c r="C3539" t="s">
        <v>88</v>
      </c>
      <c r="D3539" t="s">
        <v>242</v>
      </c>
      <c r="E3539" t="b">
        <f t="shared" si="110"/>
        <v>1</v>
      </c>
      <c r="F3539" s="6">
        <v>1061640740.740741</v>
      </c>
      <c r="G3539" s="6">
        <v>119966</v>
      </c>
      <c r="H3539" s="7">
        <f t="shared" si="111"/>
        <v>8849.5135350077599</v>
      </c>
    </row>
    <row r="3540" spans="1:8" x14ac:dyDescent="0.4">
      <c r="A3540">
        <v>3535</v>
      </c>
      <c r="B3540" t="str">
        <f>VLOOKUP($C3540,regios!$B:$E,4,0)</f>
        <v>High income</v>
      </c>
      <c r="C3540" t="s">
        <v>89</v>
      </c>
      <c r="D3540" t="s">
        <v>242</v>
      </c>
      <c r="E3540" t="b">
        <f t="shared" si="110"/>
        <v>1</v>
      </c>
      <c r="F3540" s="6">
        <v>2707139544.4669552</v>
      </c>
      <c r="G3540" s="6">
        <v>56186.000000000007</v>
      </c>
      <c r="H3540" s="7">
        <f t="shared" si="111"/>
        <v>48181.745354126557</v>
      </c>
    </row>
    <row r="3541" spans="1:8" x14ac:dyDescent="0.4">
      <c r="A3541">
        <v>3536</v>
      </c>
      <c r="B3541" t="str">
        <f>VLOOKUP($C3541,regios!$B:$E,4,0)</f>
        <v>Upper middle income</v>
      </c>
      <c r="C3541" t="s">
        <v>90</v>
      </c>
      <c r="D3541" t="s">
        <v>242</v>
      </c>
      <c r="E3541" t="b">
        <f t="shared" si="110"/>
        <v>1</v>
      </c>
      <c r="F3541" s="6">
        <v>66053403469.002441</v>
      </c>
      <c r="G3541" s="6">
        <v>15827690</v>
      </c>
      <c r="H3541" s="7">
        <f t="shared" si="111"/>
        <v>4173.2813486366258</v>
      </c>
    </row>
    <row r="3542" spans="1:8" x14ac:dyDescent="0.4">
      <c r="A3542">
        <v>3537</v>
      </c>
      <c r="B3542" t="str">
        <f>VLOOKUP($C3542,regios!$B:$E,4,0)</f>
        <v>High income</v>
      </c>
      <c r="C3542" t="s">
        <v>91</v>
      </c>
      <c r="D3542" t="s">
        <v>242</v>
      </c>
      <c r="E3542" t="b">
        <f t="shared" si="110"/>
        <v>1</v>
      </c>
      <c r="F3542" s="6">
        <v>5901000000</v>
      </c>
      <c r="G3542" s="6">
        <v>168346</v>
      </c>
      <c r="H3542" s="7">
        <f t="shared" si="111"/>
        <v>35052.807907523791</v>
      </c>
    </row>
    <row r="3543" spans="1:8" x14ac:dyDescent="0.4">
      <c r="A3543">
        <v>3538</v>
      </c>
      <c r="B3543" t="str">
        <f>VLOOKUP($C3543,regios!$B:$E,4,0)</f>
        <v>High income</v>
      </c>
      <c r="C3543" t="s">
        <v>92</v>
      </c>
      <c r="D3543" t="s">
        <v>242</v>
      </c>
      <c r="E3543" t="b">
        <f t="shared" si="110"/>
        <v>1</v>
      </c>
      <c r="F3543" s="6">
        <v>4482697336.5617437</v>
      </c>
      <c r="G3543" s="6">
        <v>759087</v>
      </c>
      <c r="H3543" s="7">
        <f t="shared" si="111"/>
        <v>5905.3801956320467</v>
      </c>
    </row>
    <row r="3544" spans="1:8" x14ac:dyDescent="0.4">
      <c r="A3544">
        <v>3539</v>
      </c>
      <c r="B3544" t="str">
        <f>VLOOKUP($C3544,regios!$B:$E,4,0)</f>
        <v>High income</v>
      </c>
      <c r="C3544" t="s">
        <v>93</v>
      </c>
      <c r="D3544" t="s">
        <v>242</v>
      </c>
      <c r="E3544" t="b">
        <f t="shared" si="110"/>
        <v>1</v>
      </c>
      <c r="F3544" s="6">
        <v>320860317562.56238</v>
      </c>
      <c r="G3544" s="6">
        <v>7336600</v>
      </c>
      <c r="H3544" s="7">
        <f t="shared" si="111"/>
        <v>43734.198070299921</v>
      </c>
    </row>
    <row r="3545" spans="1:8" x14ac:dyDescent="0.4">
      <c r="A3545">
        <v>3540</v>
      </c>
      <c r="B3545" t="str">
        <f>VLOOKUP($C3545,regios!$B:$E,4,0)</f>
        <v>Lower middle income</v>
      </c>
      <c r="C3545" t="s">
        <v>94</v>
      </c>
      <c r="D3545" t="s">
        <v>242</v>
      </c>
      <c r="E3545" t="b">
        <f t="shared" si="110"/>
        <v>1</v>
      </c>
      <c r="F3545" s="6">
        <v>21717604952.183529</v>
      </c>
      <c r="G3545" s="6">
        <v>9460798</v>
      </c>
      <c r="H3545" s="7">
        <f t="shared" si="111"/>
        <v>2295.5362700042351</v>
      </c>
    </row>
    <row r="3546" spans="1:8" x14ac:dyDescent="0.4">
      <c r="A3546">
        <v>3541</v>
      </c>
      <c r="B3546" t="str">
        <f>VLOOKUP($C3546,regios!$B:$E,4,0)</f>
        <v>High income</v>
      </c>
      <c r="C3546" t="s">
        <v>95</v>
      </c>
      <c r="D3546" t="s">
        <v>242</v>
      </c>
      <c r="E3546" t="b">
        <f t="shared" si="110"/>
        <v>1</v>
      </c>
      <c r="F3546" s="6">
        <v>52512987755.963547</v>
      </c>
      <c r="G3546" s="6">
        <v>4174349</v>
      </c>
      <c r="H3546" s="7">
        <f t="shared" si="111"/>
        <v>12579.922703148095</v>
      </c>
    </row>
    <row r="3547" spans="1:8" x14ac:dyDescent="0.4">
      <c r="A3547">
        <v>3542</v>
      </c>
      <c r="B3547" t="str">
        <f>VLOOKUP($C3547,regios!$B:$E,4,0)</f>
        <v>Lower middle income</v>
      </c>
      <c r="C3547" t="s">
        <v>96</v>
      </c>
      <c r="D3547" t="s">
        <v>242</v>
      </c>
      <c r="E3547" t="b">
        <f t="shared" si="110"/>
        <v>1</v>
      </c>
      <c r="F3547" s="6">
        <v>14069277532.519871</v>
      </c>
      <c r="G3547" s="6">
        <v>10713849</v>
      </c>
      <c r="H3547" s="7">
        <f t="shared" si="111"/>
        <v>1313.1860951670935</v>
      </c>
    </row>
    <row r="3548" spans="1:8" x14ac:dyDescent="0.4">
      <c r="A3548">
        <v>3543</v>
      </c>
      <c r="B3548" t="str">
        <f>VLOOKUP($C3548,regios!$B:$E,4,0)</f>
        <v>High income</v>
      </c>
      <c r="C3548" t="s">
        <v>97</v>
      </c>
      <c r="D3548" t="s">
        <v>242</v>
      </c>
      <c r="E3548" t="b">
        <f t="shared" si="110"/>
        <v>1</v>
      </c>
      <c r="F3548" s="6">
        <v>128609822750.0386</v>
      </c>
      <c r="G3548" s="6">
        <v>9814023</v>
      </c>
      <c r="H3548" s="7">
        <f t="shared" si="111"/>
        <v>13104.699545745776</v>
      </c>
    </row>
    <row r="3549" spans="1:8" x14ac:dyDescent="0.4">
      <c r="A3549">
        <v>3544</v>
      </c>
      <c r="B3549" t="str">
        <f>VLOOKUP($C3549,regios!$B:$E,4,0)</f>
        <v>Upper middle income</v>
      </c>
      <c r="C3549" t="s">
        <v>98</v>
      </c>
      <c r="D3549" t="s">
        <v>242</v>
      </c>
      <c r="E3549" t="b">
        <f t="shared" si="110"/>
        <v>1</v>
      </c>
      <c r="F3549" s="6">
        <v>931877364037.69751</v>
      </c>
      <c r="G3549" s="6">
        <v>261850182</v>
      </c>
      <c r="H3549" s="7">
        <f t="shared" si="111"/>
        <v>3558.8188517573667</v>
      </c>
    </row>
    <row r="3550" spans="1:8" x14ac:dyDescent="0.4">
      <c r="A3550">
        <v>3545</v>
      </c>
      <c r="B3550" t="str">
        <f>VLOOKUP($C3550,regios!$B:$E,4,0)</f>
        <v>High income</v>
      </c>
      <c r="C3550" t="s">
        <v>99</v>
      </c>
      <c r="D3550" t="s">
        <v>242</v>
      </c>
      <c r="E3550" t="b">
        <f t="shared" si="110"/>
        <v>1</v>
      </c>
      <c r="F3550" s="6">
        <v>6846373276.5937185</v>
      </c>
      <c r="G3550" s="6">
        <v>83450</v>
      </c>
      <c r="H3550" s="7">
        <f t="shared" si="111"/>
        <v>82041.621049655107</v>
      </c>
    </row>
    <row r="3551" spans="1:8" x14ac:dyDescent="0.4">
      <c r="A3551">
        <v>3546</v>
      </c>
      <c r="B3551" t="str">
        <f>VLOOKUP($C3551,regios!$B:$E,4,0)</f>
        <v>Lower middle income</v>
      </c>
      <c r="C3551" t="s">
        <v>100</v>
      </c>
      <c r="D3551" t="s">
        <v>242</v>
      </c>
      <c r="E3551" t="b">
        <f t="shared" si="110"/>
        <v>1</v>
      </c>
      <c r="F3551" s="6">
        <v>2294796885682.5449</v>
      </c>
      <c r="G3551" s="6">
        <v>1338636340</v>
      </c>
      <c r="H3551" s="7">
        <f t="shared" si="111"/>
        <v>1714.2795374003854</v>
      </c>
    </row>
    <row r="3552" spans="1:8" x14ac:dyDescent="0.4">
      <c r="A3552">
        <v>3547</v>
      </c>
      <c r="B3552" t="str">
        <f>VLOOKUP($C3552,regios!$B:$E,4,0)</f>
        <v>High income</v>
      </c>
      <c r="C3552" t="s">
        <v>101</v>
      </c>
      <c r="D3552" t="s">
        <v>242</v>
      </c>
      <c r="E3552" t="b">
        <f t="shared" si="110"/>
        <v>1</v>
      </c>
      <c r="F3552" s="6">
        <v>298559265006.39758</v>
      </c>
      <c r="G3552" s="6">
        <v>4755335</v>
      </c>
      <c r="H3552" s="7">
        <f t="shared" si="111"/>
        <v>62784.065687569346</v>
      </c>
    </row>
    <row r="3553" spans="1:8" x14ac:dyDescent="0.4">
      <c r="A3553">
        <v>3548</v>
      </c>
      <c r="B3553" t="str">
        <f>VLOOKUP($C3553,regios!$B:$E,4,0)</f>
        <v>Lower middle income</v>
      </c>
      <c r="C3553" t="s">
        <v>102</v>
      </c>
      <c r="D3553" t="s">
        <v>242</v>
      </c>
      <c r="E3553" t="b">
        <f t="shared" si="110"/>
        <v>1</v>
      </c>
      <c r="F3553" s="6">
        <v>457954614593.74622</v>
      </c>
      <c r="G3553" s="6">
        <v>83306231</v>
      </c>
      <c r="H3553" s="7">
        <f t="shared" si="111"/>
        <v>5497.243232546989</v>
      </c>
    </row>
    <row r="3554" spans="1:8" x14ac:dyDescent="0.4">
      <c r="A3554">
        <v>3549</v>
      </c>
      <c r="B3554" t="str">
        <f>VLOOKUP($C3554,regios!$B:$E,4,0)</f>
        <v>Upper middle income</v>
      </c>
      <c r="C3554" t="s">
        <v>103</v>
      </c>
      <c r="D3554" t="s">
        <v>242</v>
      </c>
      <c r="E3554" t="b">
        <f t="shared" si="110"/>
        <v>1</v>
      </c>
      <c r="F3554" s="6">
        <v>166602488747.88489</v>
      </c>
      <c r="G3554" s="6">
        <v>38697943</v>
      </c>
      <c r="H3554" s="7">
        <f t="shared" si="111"/>
        <v>4305.2027015463045</v>
      </c>
    </row>
    <row r="3555" spans="1:8" x14ac:dyDescent="0.4">
      <c r="A3555">
        <v>3550</v>
      </c>
      <c r="B3555" t="str">
        <f>VLOOKUP($C3555,regios!$B:$E,4,0)</f>
        <v>High income</v>
      </c>
      <c r="C3555" t="s">
        <v>104</v>
      </c>
      <c r="D3555" t="s">
        <v>242</v>
      </c>
      <c r="E3555" t="b">
        <f t="shared" si="110"/>
        <v>1</v>
      </c>
      <c r="F3555" s="6">
        <v>20793168030.952431</v>
      </c>
      <c r="G3555" s="6">
        <v>335439</v>
      </c>
      <c r="H3555" s="7">
        <f t="shared" si="111"/>
        <v>61987.92636202836</v>
      </c>
    </row>
    <row r="3556" spans="1:8" x14ac:dyDescent="0.4">
      <c r="A3556">
        <v>3551</v>
      </c>
      <c r="B3556" t="str">
        <f>VLOOKUP($C3556,regios!$B:$E,4,0)</f>
        <v>High income</v>
      </c>
      <c r="C3556" t="s">
        <v>105</v>
      </c>
      <c r="D3556" t="s">
        <v>242</v>
      </c>
      <c r="E3556" t="b">
        <f t="shared" si="110"/>
        <v>1</v>
      </c>
      <c r="F3556" s="6">
        <v>322102790386.83502</v>
      </c>
      <c r="G3556" s="6">
        <v>8546000</v>
      </c>
      <c r="H3556" s="7">
        <f t="shared" si="111"/>
        <v>37690.473951185937</v>
      </c>
    </row>
    <row r="3557" spans="1:8" x14ac:dyDescent="0.4">
      <c r="A3557">
        <v>3552</v>
      </c>
      <c r="B3557" t="str">
        <f>VLOOKUP($C3557,regios!$B:$E,4,0)</f>
        <v>High income</v>
      </c>
      <c r="C3557" t="s">
        <v>106</v>
      </c>
      <c r="D3557" t="s">
        <v>242</v>
      </c>
      <c r="E3557" t="b">
        <f t="shared" si="110"/>
        <v>1</v>
      </c>
      <c r="F3557" s="6">
        <v>1877071687633.7791</v>
      </c>
      <c r="G3557" s="6">
        <v>60627498</v>
      </c>
      <c r="H3557" s="7">
        <f t="shared" si="111"/>
        <v>30960.731508890225</v>
      </c>
    </row>
    <row r="3558" spans="1:8" x14ac:dyDescent="0.4">
      <c r="A3558">
        <v>3553</v>
      </c>
      <c r="B3558" t="str">
        <f>VLOOKUP($C3558,regios!$B:$E,4,0)</f>
        <v>Upper middle income</v>
      </c>
      <c r="C3558" t="s">
        <v>107</v>
      </c>
      <c r="D3558" t="s">
        <v>242</v>
      </c>
      <c r="E3558" t="b">
        <f t="shared" si="110"/>
        <v>1</v>
      </c>
      <c r="F3558" s="6">
        <v>14077096714.127939</v>
      </c>
      <c r="G3558" s="6">
        <v>2802695</v>
      </c>
      <c r="H3558" s="7">
        <f t="shared" si="111"/>
        <v>5022.7001918253463</v>
      </c>
    </row>
    <row r="3559" spans="1:8" x14ac:dyDescent="0.4">
      <c r="A3559">
        <v>3554</v>
      </c>
      <c r="B3559" t="str">
        <f>VLOOKUP($C3559,regios!$B:$E,4,0)</f>
        <v>Lower middle income</v>
      </c>
      <c r="C3559" t="s">
        <v>108</v>
      </c>
      <c r="D3559" t="s">
        <v>242</v>
      </c>
      <c r="E3559" t="b">
        <f t="shared" si="110"/>
        <v>1</v>
      </c>
      <c r="F3559" s="6">
        <v>39892551126.760567</v>
      </c>
      <c r="G3559" s="6">
        <v>9964656</v>
      </c>
      <c r="H3559" s="7">
        <f t="shared" si="111"/>
        <v>4003.4047464117743</v>
      </c>
    </row>
    <row r="3560" spans="1:8" x14ac:dyDescent="0.4">
      <c r="A3560">
        <v>3555</v>
      </c>
      <c r="B3560" t="str">
        <f>VLOOKUP($C3560,regios!$B:$E,4,0)</f>
        <v>High income</v>
      </c>
      <c r="C3560" t="s">
        <v>109</v>
      </c>
      <c r="D3560" t="s">
        <v>242</v>
      </c>
      <c r="E3560" t="b">
        <f t="shared" si="110"/>
        <v>1</v>
      </c>
      <c r="F3560" s="6">
        <v>5003677627544.2402</v>
      </c>
      <c r="G3560" s="6">
        <v>127076000</v>
      </c>
      <c r="H3560" s="7">
        <f t="shared" si="111"/>
        <v>39375.473162078131</v>
      </c>
    </row>
    <row r="3561" spans="1:8" x14ac:dyDescent="0.4">
      <c r="A3561">
        <v>3556</v>
      </c>
      <c r="B3561" t="str">
        <f>VLOOKUP($C3561,regios!$B:$E,4,0)</f>
        <v>Upper middle income</v>
      </c>
      <c r="C3561" t="s">
        <v>110</v>
      </c>
      <c r="D3561" t="s">
        <v>242</v>
      </c>
      <c r="E3561" t="b">
        <f t="shared" si="110"/>
        <v>1</v>
      </c>
      <c r="F3561" s="6">
        <v>137278320084.1711</v>
      </c>
      <c r="G3561" s="6">
        <v>17794055</v>
      </c>
      <c r="H3561" s="7">
        <f t="shared" si="111"/>
        <v>7714.8418437602386</v>
      </c>
    </row>
    <row r="3562" spans="1:8" x14ac:dyDescent="0.4">
      <c r="A3562">
        <v>3557</v>
      </c>
      <c r="B3562" t="str">
        <f>VLOOKUP($C3562,regios!$B:$E,4,0)</f>
        <v>Lower middle income</v>
      </c>
      <c r="C3562" t="s">
        <v>111</v>
      </c>
      <c r="D3562" t="s">
        <v>242</v>
      </c>
      <c r="E3562" t="b">
        <f t="shared" si="110"/>
        <v>1</v>
      </c>
      <c r="F3562" s="6">
        <v>74815144163.893082</v>
      </c>
      <c r="G3562" s="6">
        <v>47894670</v>
      </c>
      <c r="H3562" s="7">
        <f t="shared" si="111"/>
        <v>1562.0766186277738</v>
      </c>
    </row>
    <row r="3563" spans="1:8" x14ac:dyDescent="0.4">
      <c r="A3563">
        <v>3558</v>
      </c>
      <c r="B3563" t="str">
        <f>VLOOKUP($C3563,regios!$B:$E,4,0)</f>
        <v>Lower middle income</v>
      </c>
      <c r="C3563" t="s">
        <v>112</v>
      </c>
      <c r="D3563" t="s">
        <v>242</v>
      </c>
      <c r="E3563" t="b">
        <f t="shared" si="110"/>
        <v>1</v>
      </c>
      <c r="F3563" s="6">
        <v>6813095379.1187019</v>
      </c>
      <c r="G3563" s="6">
        <v>6079500</v>
      </c>
      <c r="H3563" s="7">
        <f t="shared" si="111"/>
        <v>1120.6670580012669</v>
      </c>
    </row>
    <row r="3564" spans="1:8" x14ac:dyDescent="0.4">
      <c r="A3564">
        <v>3559</v>
      </c>
      <c r="B3564" t="str">
        <f>VLOOKUP($C3564,regios!$B:$E,4,0)</f>
        <v>Lower middle income</v>
      </c>
      <c r="C3564" t="s">
        <v>113</v>
      </c>
      <c r="D3564" t="s">
        <v>242</v>
      </c>
      <c r="E3564" t="b">
        <f t="shared" si="110"/>
        <v>1</v>
      </c>
      <c r="F3564" s="6">
        <v>20016747857.636711</v>
      </c>
      <c r="G3564" s="6">
        <v>15624584</v>
      </c>
      <c r="H3564" s="7">
        <f t="shared" si="111"/>
        <v>1281.1059710541228</v>
      </c>
    </row>
    <row r="3565" spans="1:8" x14ac:dyDescent="0.4">
      <c r="A3565">
        <v>3560</v>
      </c>
      <c r="B3565" t="str">
        <f>VLOOKUP($C3565,regios!$B:$E,4,0)</f>
        <v>Lower middle income</v>
      </c>
      <c r="C3565" t="s">
        <v>114</v>
      </c>
      <c r="D3565" t="s">
        <v>242</v>
      </c>
      <c r="E3565" t="b">
        <f t="shared" si="110"/>
        <v>1</v>
      </c>
      <c r="F3565" s="6">
        <v>178507954.8681474</v>
      </c>
      <c r="G3565" s="6">
        <v>118513</v>
      </c>
      <c r="H3565" s="7">
        <f t="shared" si="111"/>
        <v>1506.2310030810747</v>
      </c>
    </row>
    <row r="3566" spans="1:8" x14ac:dyDescent="0.4">
      <c r="A3566">
        <v>3561</v>
      </c>
      <c r="B3566" t="str">
        <f>VLOOKUP($C3566,regios!$B:$E,4,0)</f>
        <v>High income</v>
      </c>
      <c r="C3566" t="s">
        <v>115</v>
      </c>
      <c r="D3566" t="s">
        <v>242</v>
      </c>
      <c r="E3566" t="b">
        <f t="shared" si="110"/>
        <v>1</v>
      </c>
      <c r="F3566" s="6">
        <v>1007348148.1481479</v>
      </c>
      <c r="G3566" s="6">
        <v>47788</v>
      </c>
      <c r="H3566" s="7">
        <f t="shared" si="111"/>
        <v>21079.520970707039</v>
      </c>
    </row>
    <row r="3567" spans="1:8" x14ac:dyDescent="0.4">
      <c r="A3567">
        <v>3562</v>
      </c>
      <c r="B3567" t="str">
        <f>VLOOKUP($C3567,regios!$B:$E,4,0)</f>
        <v>High income</v>
      </c>
      <c r="C3567" t="s">
        <v>116</v>
      </c>
      <c r="D3567" t="s">
        <v>242</v>
      </c>
      <c r="E3567" t="b">
        <f t="shared" si="110"/>
        <v>1</v>
      </c>
      <c r="F3567" s="6">
        <v>1499679823909.6121</v>
      </c>
      <c r="G3567" s="6">
        <v>51217803</v>
      </c>
      <c r="H3567" s="7">
        <f t="shared" si="111"/>
        <v>29280.440317004854</v>
      </c>
    </row>
    <row r="3568" spans="1:8" x14ac:dyDescent="0.4">
      <c r="A3568">
        <v>3563</v>
      </c>
      <c r="B3568" t="str">
        <f>VLOOKUP($C3568,regios!$B:$E,4,0)</f>
        <v>High income</v>
      </c>
      <c r="C3568" t="s">
        <v>117</v>
      </c>
      <c r="D3568" t="s">
        <v>242</v>
      </c>
      <c r="E3568" t="b">
        <f t="shared" si="110"/>
        <v>1</v>
      </c>
      <c r="F3568" s="6">
        <v>109406328917.0145</v>
      </c>
      <c r="G3568" s="6">
        <v>4048085</v>
      </c>
      <c r="H3568" s="7">
        <f t="shared" si="111"/>
        <v>27026.687660218227</v>
      </c>
    </row>
    <row r="3569" spans="1:8" x14ac:dyDescent="0.4">
      <c r="A3569">
        <v>3564</v>
      </c>
      <c r="B3569" t="str">
        <f>VLOOKUP($C3569,regios!$B:$E,4,0)</f>
        <v>Lower middle income</v>
      </c>
      <c r="C3569" t="s">
        <v>118</v>
      </c>
      <c r="D3569" t="s">
        <v>242</v>
      </c>
      <c r="E3569" t="b">
        <f t="shared" si="110"/>
        <v>1</v>
      </c>
      <c r="F3569" s="6">
        <v>15912495368.871679</v>
      </c>
      <c r="G3569" s="6">
        <v>6891363</v>
      </c>
      <c r="H3569" s="7">
        <f t="shared" si="111"/>
        <v>2309.0490761946048</v>
      </c>
    </row>
    <row r="3570" spans="1:8" x14ac:dyDescent="0.4">
      <c r="A3570">
        <v>3565</v>
      </c>
      <c r="B3570" t="str">
        <f>VLOOKUP($C3570,regios!$B:$E,4,0)</f>
        <v>Lower middle income</v>
      </c>
      <c r="C3570" t="s">
        <v>119</v>
      </c>
      <c r="D3570" t="s">
        <v>242</v>
      </c>
      <c r="E3570" t="b">
        <f t="shared" si="110"/>
        <v>1</v>
      </c>
      <c r="F3570" s="6">
        <v>51147308774.129356</v>
      </c>
      <c r="G3570" s="6">
        <v>6258619</v>
      </c>
      <c r="H3570" s="7">
        <f t="shared" si="111"/>
        <v>8172.2994759913263</v>
      </c>
    </row>
    <row r="3571" spans="1:8" x14ac:dyDescent="0.4">
      <c r="A3571">
        <v>3566</v>
      </c>
      <c r="B3571" t="str">
        <f>VLOOKUP($C3571,regios!$B:$E,4,0)</f>
        <v>Low income</v>
      </c>
      <c r="C3571" t="s">
        <v>120</v>
      </c>
      <c r="D3571" t="s">
        <v>242</v>
      </c>
      <c r="E3571" t="b">
        <f t="shared" si="110"/>
        <v>1</v>
      </c>
      <c r="F3571" s="6">
        <v>3398419600</v>
      </c>
      <c r="G3571" s="6">
        <v>4706097</v>
      </c>
      <c r="H3571" s="7">
        <f t="shared" si="111"/>
        <v>722.13122678941806</v>
      </c>
    </row>
    <row r="3572" spans="1:8" x14ac:dyDescent="0.4">
      <c r="A3572">
        <v>3567</v>
      </c>
      <c r="B3572" t="str">
        <f>VLOOKUP($C3572,regios!$B:$E,4,0)</f>
        <v>Upper middle income</v>
      </c>
      <c r="C3572" t="s">
        <v>121</v>
      </c>
      <c r="D3572" t="s">
        <v>242</v>
      </c>
      <c r="E3572" t="b">
        <f t="shared" si="110"/>
        <v>1</v>
      </c>
      <c r="F3572" s="6">
        <v>49912085228.288727</v>
      </c>
      <c r="G3572" s="6">
        <v>6282196</v>
      </c>
      <c r="H3572" s="7">
        <f t="shared" si="111"/>
        <v>7945.0060501596463</v>
      </c>
    </row>
    <row r="3573" spans="1:8" x14ac:dyDescent="0.4">
      <c r="A3573">
        <v>3568</v>
      </c>
      <c r="B3573" t="str">
        <f>VLOOKUP($C3573,regios!$B:$E,4,0)</f>
        <v>Upper middle income</v>
      </c>
      <c r="C3573" t="s">
        <v>122</v>
      </c>
      <c r="D3573" t="s">
        <v>242</v>
      </c>
      <c r="E3573" t="b">
        <f t="shared" si="110"/>
        <v>1</v>
      </c>
      <c r="F3573" s="6">
        <v>1865459259.259259</v>
      </c>
      <c r="G3573" s="6">
        <v>176413</v>
      </c>
      <c r="H3573" s="7">
        <f t="shared" si="111"/>
        <v>10574.386577288857</v>
      </c>
    </row>
    <row r="3574" spans="1:8" x14ac:dyDescent="0.4">
      <c r="A3574">
        <v>3569</v>
      </c>
      <c r="B3574" t="str">
        <f>VLOOKUP($C3574,regios!$B:$E,4,0)</f>
        <v>High income</v>
      </c>
      <c r="C3574" t="s">
        <v>123</v>
      </c>
      <c r="D3574" t="s">
        <v>242</v>
      </c>
      <c r="E3574" t="b">
        <f t="shared" si="110"/>
        <v>1</v>
      </c>
      <c r="F3574" s="6">
        <v>6237302033.5013199</v>
      </c>
      <c r="G3574" s="6">
        <v>37609</v>
      </c>
      <c r="H3574" s="7">
        <f t="shared" si="111"/>
        <v>165845.99520065196</v>
      </c>
    </row>
    <row r="3575" spans="1:8" x14ac:dyDescent="0.4">
      <c r="A3575">
        <v>3570</v>
      </c>
      <c r="B3575" t="str">
        <f>VLOOKUP($C3575,regios!$B:$E,4,0)</f>
        <v>Lower middle income</v>
      </c>
      <c r="C3575" t="s">
        <v>124</v>
      </c>
      <c r="D3575" t="s">
        <v>242</v>
      </c>
      <c r="E3575" t="b">
        <f t="shared" si="110"/>
        <v>1</v>
      </c>
      <c r="F3575" s="6">
        <v>88012282205.835709</v>
      </c>
      <c r="G3575" s="6">
        <v>21425494</v>
      </c>
      <c r="H3575" s="7">
        <f t="shared" si="111"/>
        <v>4107.8297753991437</v>
      </c>
    </row>
    <row r="3576" spans="1:8" x14ac:dyDescent="0.4">
      <c r="A3576">
        <v>3571</v>
      </c>
      <c r="B3576" t="str">
        <f>VLOOKUP($C3576,regios!$B:$E,4,0)</f>
        <v>Lower middle income</v>
      </c>
      <c r="C3576" t="s">
        <v>125</v>
      </c>
      <c r="D3576" t="s">
        <v>242</v>
      </c>
      <c r="E3576" t="b">
        <f t="shared" si="110"/>
        <v>1</v>
      </c>
      <c r="F3576" s="6">
        <v>2131522791.45927</v>
      </c>
      <c r="G3576" s="6">
        <v>2143872</v>
      </c>
      <c r="H3576" s="7">
        <f t="shared" si="111"/>
        <v>994.23976406206623</v>
      </c>
    </row>
    <row r="3577" spans="1:8" x14ac:dyDescent="0.4">
      <c r="A3577">
        <v>3572</v>
      </c>
      <c r="B3577" t="str">
        <f>VLOOKUP($C3577,regios!$B:$E,4,0)</f>
        <v>High income</v>
      </c>
      <c r="C3577" t="s">
        <v>126</v>
      </c>
      <c r="D3577" t="s">
        <v>242</v>
      </c>
      <c r="E3577" t="b">
        <f t="shared" si="110"/>
        <v>1</v>
      </c>
      <c r="F3577" s="6">
        <v>43047309305.73629</v>
      </c>
      <c r="G3577" s="6">
        <v>2868231</v>
      </c>
      <c r="H3577" s="7">
        <f t="shared" si="111"/>
        <v>15008.313244552579</v>
      </c>
    </row>
    <row r="3578" spans="1:8" x14ac:dyDescent="0.4">
      <c r="A3578">
        <v>3573</v>
      </c>
      <c r="B3578" t="str">
        <f>VLOOKUP($C3578,regios!$B:$E,4,0)</f>
        <v>High income</v>
      </c>
      <c r="C3578" t="s">
        <v>127</v>
      </c>
      <c r="D3578" t="s">
        <v>242</v>
      </c>
      <c r="E3578" t="b">
        <f t="shared" si="110"/>
        <v>1</v>
      </c>
      <c r="F3578" s="6">
        <v>62216885435.948792</v>
      </c>
      <c r="G3578" s="6">
        <v>582014</v>
      </c>
      <c r="H3578" s="7">
        <f t="shared" si="111"/>
        <v>106899.29354955172</v>
      </c>
    </row>
    <row r="3579" spans="1:8" x14ac:dyDescent="0.4">
      <c r="A3579">
        <v>3574</v>
      </c>
      <c r="B3579" t="str">
        <f>VLOOKUP($C3579,regios!$B:$E,4,0)</f>
        <v>High income</v>
      </c>
      <c r="C3579" t="s">
        <v>128</v>
      </c>
      <c r="D3579" t="s">
        <v>242</v>
      </c>
      <c r="E3579" t="b">
        <f t="shared" si="110"/>
        <v>1</v>
      </c>
      <c r="F3579" s="6">
        <v>28083597512.484119</v>
      </c>
      <c r="G3579" s="6">
        <v>1959537</v>
      </c>
      <c r="H3579" s="7">
        <f t="shared" si="111"/>
        <v>14331.751588504896</v>
      </c>
    </row>
    <row r="3580" spans="1:8" x14ac:dyDescent="0.4">
      <c r="A3580">
        <v>3575</v>
      </c>
      <c r="B3580" t="str">
        <f>VLOOKUP($C3580,regios!$B:$E,4,0)</f>
        <v>High income</v>
      </c>
      <c r="C3580" t="s">
        <v>129</v>
      </c>
      <c r="D3580" t="s">
        <v>242</v>
      </c>
      <c r="E3580" t="b">
        <f t="shared" si="110"/>
        <v>1</v>
      </c>
      <c r="F3580" s="6">
        <v>45070808688.96109</v>
      </c>
      <c r="G3580" s="6">
        <v>626688</v>
      </c>
      <c r="H3580" s="7">
        <f t="shared" si="111"/>
        <v>71919.05491881301</v>
      </c>
    </row>
    <row r="3581" spans="1:8" x14ac:dyDescent="0.4">
      <c r="A3581">
        <v>3576</v>
      </c>
      <c r="B3581" t="str">
        <f>VLOOKUP($C3581,regios!$B:$E,4,0)</f>
        <v>High income</v>
      </c>
      <c r="C3581" t="s">
        <v>130</v>
      </c>
      <c r="D3581" t="s">
        <v>242</v>
      </c>
      <c r="E3581" t="b">
        <f t="shared" si="110"/>
        <v>0</v>
      </c>
      <c r="F3581" s="6" t="e">
        <v>#N/A</v>
      </c>
      <c r="G3581" s="6">
        <v>34811</v>
      </c>
      <c r="H3581" s="7" t="e">
        <f t="shared" si="111"/>
        <v>#N/A</v>
      </c>
    </row>
    <row r="3582" spans="1:8" x14ac:dyDescent="0.4">
      <c r="A3582">
        <v>3577</v>
      </c>
      <c r="B3582" t="str">
        <f>VLOOKUP($C3582,regios!$B:$E,4,0)</f>
        <v>Lower middle income</v>
      </c>
      <c r="C3582" t="s">
        <v>131</v>
      </c>
      <c r="D3582" t="s">
        <v>242</v>
      </c>
      <c r="E3582" t="b">
        <f t="shared" si="110"/>
        <v>1</v>
      </c>
      <c r="F3582" s="6">
        <v>111572947004.9175</v>
      </c>
      <c r="G3582" s="6">
        <v>35107264</v>
      </c>
      <c r="H3582" s="7">
        <f t="shared" si="111"/>
        <v>3178.0587346515381</v>
      </c>
    </row>
    <row r="3583" spans="1:8" x14ac:dyDescent="0.4">
      <c r="A3583">
        <v>3578</v>
      </c>
      <c r="B3583" t="str">
        <f>VLOOKUP($C3583,regios!$B:$E,4,0)</f>
        <v>High income</v>
      </c>
      <c r="C3583" t="s">
        <v>132</v>
      </c>
      <c r="D3583" t="s">
        <v>242</v>
      </c>
      <c r="E3583" t="b">
        <f t="shared" si="110"/>
        <v>1</v>
      </c>
      <c r="F3583" s="6">
        <v>6465645584.9487658</v>
      </c>
      <c r="G3583" s="6">
        <v>37071</v>
      </c>
      <c r="H3583" s="7">
        <f t="shared" si="111"/>
        <v>174412.49453612705</v>
      </c>
    </row>
    <row r="3584" spans="1:8" x14ac:dyDescent="0.4">
      <c r="A3584">
        <v>3579</v>
      </c>
      <c r="B3584" t="str">
        <f>VLOOKUP($C3584,regios!$B:$E,4,0)</f>
        <v>Upper middle income</v>
      </c>
      <c r="C3584" t="s">
        <v>133</v>
      </c>
      <c r="D3584" t="s">
        <v>242</v>
      </c>
      <c r="E3584" t="b">
        <f t="shared" si="110"/>
        <v>1</v>
      </c>
      <c r="F3584" s="6">
        <v>7982450758.0321274</v>
      </c>
      <c r="G3584" s="6">
        <v>2803186</v>
      </c>
      <c r="H3584" s="7">
        <f t="shared" si="111"/>
        <v>2847.6350688224497</v>
      </c>
    </row>
    <row r="3585" spans="1:8" x14ac:dyDescent="0.4">
      <c r="A3585">
        <v>3580</v>
      </c>
      <c r="B3585" t="str">
        <f>VLOOKUP($C3585,regios!$B:$E,4,0)</f>
        <v>Low income</v>
      </c>
      <c r="C3585" t="s">
        <v>134</v>
      </c>
      <c r="D3585" t="s">
        <v>242</v>
      </c>
      <c r="E3585" t="b">
        <f t="shared" si="110"/>
        <v>1</v>
      </c>
      <c r="F3585" s="6">
        <v>11848613858.441999</v>
      </c>
      <c r="G3585" s="6">
        <v>25501941</v>
      </c>
      <c r="H3585" s="7">
        <f t="shared" si="111"/>
        <v>464.61615837170979</v>
      </c>
    </row>
    <row r="3586" spans="1:8" x14ac:dyDescent="0.4">
      <c r="A3586">
        <v>3581</v>
      </c>
      <c r="B3586" t="str">
        <f>VLOOKUP($C3586,regios!$B:$E,4,0)</f>
        <v>Upper middle income</v>
      </c>
      <c r="C3586" t="s">
        <v>135</v>
      </c>
      <c r="D3586" t="s">
        <v>242</v>
      </c>
      <c r="E3586" t="b">
        <f t="shared" si="110"/>
        <v>1</v>
      </c>
      <c r="F3586" s="6">
        <v>4409942623.3867426</v>
      </c>
      <c r="G3586" s="6">
        <v>454252</v>
      </c>
      <c r="H3586" s="7">
        <f t="shared" si="111"/>
        <v>9708.141347504783</v>
      </c>
    </row>
    <row r="3587" spans="1:8" x14ac:dyDescent="0.4">
      <c r="A3587">
        <v>3582</v>
      </c>
      <c r="B3587" t="str">
        <f>VLOOKUP($C3587,regios!$B:$E,4,0)</f>
        <v>Upper middle income</v>
      </c>
      <c r="C3587" t="s">
        <v>136</v>
      </c>
      <c r="D3587" t="s">
        <v>242</v>
      </c>
      <c r="E3587" t="b">
        <f t="shared" si="110"/>
        <v>1</v>
      </c>
      <c r="F3587" s="6">
        <v>1112233497399.1189</v>
      </c>
      <c r="G3587" s="6">
        <v>121519221</v>
      </c>
      <c r="H3587" s="7">
        <f t="shared" si="111"/>
        <v>9152.7372233493734</v>
      </c>
    </row>
    <row r="3588" spans="1:8" x14ac:dyDescent="0.4">
      <c r="A3588">
        <v>3583</v>
      </c>
      <c r="B3588" t="str">
        <f>VLOOKUP($C3588,regios!$B:$E,4,0)</f>
        <v>Upper middle income</v>
      </c>
      <c r="C3588" t="s">
        <v>137</v>
      </c>
      <c r="D3588" t="s">
        <v>242</v>
      </c>
      <c r="E3588" t="b">
        <f t="shared" si="110"/>
        <v>1</v>
      </c>
      <c r="F3588" s="6">
        <v>200716000</v>
      </c>
      <c r="G3588" s="6">
        <v>48329</v>
      </c>
      <c r="H3588" s="7">
        <f t="shared" si="111"/>
        <v>4153.117176022678</v>
      </c>
    </row>
    <row r="3589" spans="1:8" x14ac:dyDescent="0.4">
      <c r="A3589">
        <v>3584</v>
      </c>
      <c r="B3589" t="str">
        <f>VLOOKUP($C3589,regios!$B:$E,4,0)</f>
        <v>Upper middle income</v>
      </c>
      <c r="C3589" t="s">
        <v>138</v>
      </c>
      <c r="D3589" t="s">
        <v>242</v>
      </c>
      <c r="E3589" t="b">
        <f t="shared" si="110"/>
        <v>1</v>
      </c>
      <c r="F3589" s="6">
        <v>10672467073.287251</v>
      </c>
      <c r="G3589" s="6">
        <v>2072490</v>
      </c>
      <c r="H3589" s="7">
        <f t="shared" si="111"/>
        <v>5149.5867643690681</v>
      </c>
    </row>
    <row r="3590" spans="1:8" x14ac:dyDescent="0.4">
      <c r="A3590">
        <v>3585</v>
      </c>
      <c r="B3590" t="str">
        <f>VLOOKUP($C3590,regios!$B:$E,4,0)</f>
        <v>Low income</v>
      </c>
      <c r="C3590" t="s">
        <v>139</v>
      </c>
      <c r="D3590" t="s">
        <v>242</v>
      </c>
      <c r="E3590" t="b">
        <f t="shared" si="110"/>
        <v>1</v>
      </c>
      <c r="F3590" s="6">
        <v>14026048335.704679</v>
      </c>
      <c r="G3590" s="6">
        <v>18700106</v>
      </c>
      <c r="H3590" s="7">
        <f t="shared" si="111"/>
        <v>750.0518091022949</v>
      </c>
    </row>
    <row r="3591" spans="1:8" x14ac:dyDescent="0.4">
      <c r="A3591">
        <v>3586</v>
      </c>
      <c r="B3591" t="str">
        <f>VLOOKUP($C3591,regios!$B:$E,4,0)</f>
        <v>High income</v>
      </c>
      <c r="C3591" t="s">
        <v>140</v>
      </c>
      <c r="D3591" t="s">
        <v>242</v>
      </c>
      <c r="E3591" t="b">
        <f t="shared" ref="E3591:E3654" si="112">NOT(ISERROR(F3591))</f>
        <v>1</v>
      </c>
      <c r="F3591" s="6">
        <v>11668015565.808189</v>
      </c>
      <c r="G3591" s="6">
        <v>455355.99999999988</v>
      </c>
      <c r="H3591" s="7">
        <f t="shared" ref="H3591:H3654" si="113">F3591/G3591</f>
        <v>25623.941632059734</v>
      </c>
    </row>
    <row r="3592" spans="1:8" x14ac:dyDescent="0.4">
      <c r="A3592">
        <v>3587</v>
      </c>
      <c r="B3592" t="str">
        <f>VLOOKUP($C3592,regios!$B:$E,4,0)</f>
        <v>Lower middle income</v>
      </c>
      <c r="C3592" t="s">
        <v>141</v>
      </c>
      <c r="D3592" t="s">
        <v>242</v>
      </c>
      <c r="E3592" t="b">
        <f t="shared" si="112"/>
        <v>1</v>
      </c>
      <c r="F3592" s="6">
        <v>63216143490.142311</v>
      </c>
      <c r="G3592" s="6">
        <v>51892349</v>
      </c>
      <c r="H3592" s="7">
        <f t="shared" si="113"/>
        <v>1218.217034078421</v>
      </c>
    </row>
    <row r="3593" spans="1:8" x14ac:dyDescent="0.4">
      <c r="A3593">
        <v>3588</v>
      </c>
      <c r="B3593" t="str">
        <f>VLOOKUP($C3593,regios!$B:$E,4,0)</f>
        <v>Upper middle income</v>
      </c>
      <c r="C3593" t="s">
        <v>142</v>
      </c>
      <c r="D3593" t="s">
        <v>242</v>
      </c>
      <c r="E3593" t="b">
        <f t="shared" si="112"/>
        <v>1</v>
      </c>
      <c r="F3593" s="6">
        <v>4376930578.3239489</v>
      </c>
      <c r="G3593" s="6">
        <v>622303</v>
      </c>
      <c r="H3593" s="7">
        <f t="shared" si="113"/>
        <v>7033.4396239837324</v>
      </c>
    </row>
    <row r="3594" spans="1:8" x14ac:dyDescent="0.4">
      <c r="A3594">
        <v>3589</v>
      </c>
      <c r="B3594" t="str">
        <f>VLOOKUP($C3594,regios!$B:$E,4,0)</f>
        <v>Lower middle income</v>
      </c>
      <c r="C3594" t="s">
        <v>143</v>
      </c>
      <c r="D3594" t="s">
        <v>242</v>
      </c>
      <c r="E3594" t="b">
        <f t="shared" si="112"/>
        <v>1</v>
      </c>
      <c r="F3594" s="6">
        <v>11181350649.357349</v>
      </c>
      <c r="G3594" s="6">
        <v>3029555</v>
      </c>
      <c r="H3594" s="7">
        <f t="shared" si="113"/>
        <v>3690.7567775984753</v>
      </c>
    </row>
    <row r="3595" spans="1:8" x14ac:dyDescent="0.4">
      <c r="A3595">
        <v>3590</v>
      </c>
      <c r="B3595" t="str">
        <f>VLOOKUP($C3595,regios!$B:$E,4,0)</f>
        <v>High income</v>
      </c>
      <c r="C3595" t="s">
        <v>144</v>
      </c>
      <c r="D3595" t="s">
        <v>242</v>
      </c>
      <c r="E3595" t="b">
        <f t="shared" si="112"/>
        <v>1</v>
      </c>
      <c r="F3595" s="6">
        <v>1230000000</v>
      </c>
      <c r="G3595" s="6">
        <v>51133</v>
      </c>
      <c r="H3595" s="7">
        <f t="shared" si="113"/>
        <v>24054.915612226938</v>
      </c>
    </row>
    <row r="3596" spans="1:8" x14ac:dyDescent="0.4">
      <c r="A3596">
        <v>3591</v>
      </c>
      <c r="B3596" t="str">
        <f>VLOOKUP($C3596,regios!$B:$E,4,0)</f>
        <v>Low income</v>
      </c>
      <c r="C3596" t="s">
        <v>145</v>
      </c>
      <c r="D3596" t="s">
        <v>242</v>
      </c>
      <c r="E3596" t="b">
        <f t="shared" si="112"/>
        <v>1</v>
      </c>
      <c r="F3596" s="6">
        <v>12069051237.17111</v>
      </c>
      <c r="G3596" s="6">
        <v>27696493</v>
      </c>
      <c r="H3596" s="7">
        <f t="shared" si="113"/>
        <v>435.76099100962387</v>
      </c>
    </row>
    <row r="3597" spans="1:8" x14ac:dyDescent="0.4">
      <c r="A3597">
        <v>3592</v>
      </c>
      <c r="B3597" t="str">
        <f>VLOOKUP($C3597,regios!$B:$E,4,0)</f>
        <v>Lower middle income</v>
      </c>
      <c r="C3597" t="s">
        <v>146</v>
      </c>
      <c r="D3597" t="s">
        <v>242</v>
      </c>
      <c r="E3597" t="b">
        <f t="shared" si="112"/>
        <v>1</v>
      </c>
      <c r="F3597" s="6">
        <v>6398747592.1318464</v>
      </c>
      <c r="G3597" s="6">
        <v>4051890</v>
      </c>
      <c r="H3597" s="7">
        <f t="shared" si="113"/>
        <v>1579.2007167351153</v>
      </c>
    </row>
    <row r="3598" spans="1:8" x14ac:dyDescent="0.4">
      <c r="A3598">
        <v>3593</v>
      </c>
      <c r="B3598" t="str">
        <f>VLOOKUP($C3598,regios!$B:$E,4,0)</f>
        <v>Upper middle income</v>
      </c>
      <c r="C3598" t="s">
        <v>147</v>
      </c>
      <c r="D3598" t="s">
        <v>242</v>
      </c>
      <c r="E3598" t="b">
        <f t="shared" si="112"/>
        <v>1</v>
      </c>
      <c r="F3598" s="6">
        <v>12594155464.41363</v>
      </c>
      <c r="G3598" s="6">
        <v>1263747</v>
      </c>
      <c r="H3598" s="7">
        <f t="shared" si="113"/>
        <v>9965.7253108522746</v>
      </c>
    </row>
    <row r="3599" spans="1:8" x14ac:dyDescent="0.4">
      <c r="A3599">
        <v>3594</v>
      </c>
      <c r="B3599" t="str">
        <f>VLOOKUP($C3599,regios!$B:$E,4,0)</f>
        <v>Low income</v>
      </c>
      <c r="C3599" t="s">
        <v>148</v>
      </c>
      <c r="D3599" t="s">
        <v>242</v>
      </c>
      <c r="E3599" t="b">
        <f t="shared" si="112"/>
        <v>1</v>
      </c>
      <c r="F3599" s="6">
        <v>7909868618.4636602</v>
      </c>
      <c r="G3599" s="6">
        <v>17405624</v>
      </c>
      <c r="H3599" s="7">
        <f t="shared" si="113"/>
        <v>454.44326606524766</v>
      </c>
    </row>
    <row r="3600" spans="1:8" x14ac:dyDescent="0.4">
      <c r="A3600">
        <v>3595</v>
      </c>
      <c r="B3600" t="str">
        <f>VLOOKUP($C3600,regios!$B:$E,4,0)</f>
        <v>Upper middle income</v>
      </c>
      <c r="C3600" t="s">
        <v>149</v>
      </c>
      <c r="D3600" t="s">
        <v>242</v>
      </c>
      <c r="E3600" t="b">
        <f t="shared" si="112"/>
        <v>1</v>
      </c>
      <c r="F3600" s="6">
        <v>301256033870.33362</v>
      </c>
      <c r="G3600" s="6">
        <v>31526418</v>
      </c>
      <c r="H3600" s="7">
        <f t="shared" si="113"/>
        <v>9555.6695933655901</v>
      </c>
    </row>
    <row r="3601" spans="1:8" x14ac:dyDescent="0.4">
      <c r="A3601">
        <v>3596</v>
      </c>
      <c r="B3601" t="str">
        <f>VLOOKUP($C3601,regios!$B:$E,4,0)</f>
        <v>Upper middle income</v>
      </c>
      <c r="C3601" t="s">
        <v>150</v>
      </c>
      <c r="D3601" t="s">
        <v>242</v>
      </c>
      <c r="E3601" t="b">
        <f t="shared" si="112"/>
        <v>1</v>
      </c>
      <c r="F3601" s="6">
        <v>10722018732.09359</v>
      </c>
      <c r="G3601" s="6">
        <v>2323352</v>
      </c>
      <c r="H3601" s="7">
        <f t="shared" si="113"/>
        <v>4614.8920749389627</v>
      </c>
    </row>
    <row r="3602" spans="1:8" x14ac:dyDescent="0.4">
      <c r="A3602">
        <v>3597</v>
      </c>
      <c r="B3602" t="str">
        <f>VLOOKUP($C3602,regios!$B:$E,4,0)</f>
        <v>High income</v>
      </c>
      <c r="C3602" t="s">
        <v>151</v>
      </c>
      <c r="D3602" t="s">
        <v>242</v>
      </c>
      <c r="E3602" t="b">
        <f t="shared" si="112"/>
        <v>1</v>
      </c>
      <c r="F3602" s="6">
        <v>8724568954.8979912</v>
      </c>
      <c r="G3602" s="6">
        <v>270220</v>
      </c>
      <c r="H3602" s="7">
        <f t="shared" si="113"/>
        <v>32286.910498475285</v>
      </c>
    </row>
    <row r="3603" spans="1:8" x14ac:dyDescent="0.4">
      <c r="A3603">
        <v>3598</v>
      </c>
      <c r="B3603" t="str">
        <f>VLOOKUP($C3603,regios!$B:$E,4,0)</f>
        <v>Low income</v>
      </c>
      <c r="C3603" t="s">
        <v>152</v>
      </c>
      <c r="D3603" t="s">
        <v>242</v>
      </c>
      <c r="E3603" t="b">
        <f t="shared" si="112"/>
        <v>1</v>
      </c>
      <c r="F3603" s="6">
        <v>10398861981.75831</v>
      </c>
      <c r="G3603" s="6">
        <v>20921743</v>
      </c>
      <c r="H3603" s="7">
        <f t="shared" si="113"/>
        <v>497.03612083172567</v>
      </c>
    </row>
    <row r="3604" spans="1:8" x14ac:dyDescent="0.4">
      <c r="A3604">
        <v>3599</v>
      </c>
      <c r="B3604" t="str">
        <f>VLOOKUP($C3604,regios!$B:$E,4,0)</f>
        <v>Lower middle income</v>
      </c>
      <c r="C3604" t="s">
        <v>153</v>
      </c>
      <c r="D3604" t="s">
        <v>242</v>
      </c>
      <c r="E3604" t="b">
        <f t="shared" si="112"/>
        <v>1</v>
      </c>
      <c r="F3604" s="6">
        <v>404649125252.15948</v>
      </c>
      <c r="G3604" s="6">
        <v>188666931</v>
      </c>
      <c r="H3604" s="7">
        <f t="shared" si="113"/>
        <v>2144.7803444269707</v>
      </c>
    </row>
    <row r="3605" spans="1:8" x14ac:dyDescent="0.4">
      <c r="A3605">
        <v>3600</v>
      </c>
      <c r="B3605" t="str">
        <f>VLOOKUP($C3605,regios!$B:$E,4,0)</f>
        <v>Lower middle income</v>
      </c>
      <c r="C3605" t="s">
        <v>154</v>
      </c>
      <c r="D3605" t="s">
        <v>242</v>
      </c>
      <c r="E3605" t="b">
        <f t="shared" si="112"/>
        <v>1</v>
      </c>
      <c r="F3605" s="6">
        <v>13286101284.78561</v>
      </c>
      <c r="G3605" s="6">
        <v>6389235</v>
      </c>
      <c r="H3605" s="7">
        <f t="shared" si="113"/>
        <v>2079.4510273586134</v>
      </c>
    </row>
    <row r="3606" spans="1:8" x14ac:dyDescent="0.4">
      <c r="A3606">
        <v>3601</v>
      </c>
      <c r="B3606" t="str">
        <f>VLOOKUP($C3606,regios!$B:$E,4,0)</f>
        <v>High income</v>
      </c>
      <c r="C3606" t="s">
        <v>155</v>
      </c>
      <c r="D3606" t="s">
        <v>242</v>
      </c>
      <c r="E3606" t="b">
        <f t="shared" si="112"/>
        <v>1</v>
      </c>
      <c r="F3606" s="6">
        <v>784060430240.07971</v>
      </c>
      <c r="G3606" s="6">
        <v>17030314</v>
      </c>
      <c r="H3606" s="7">
        <f t="shared" si="113"/>
        <v>46039.105928409757</v>
      </c>
    </row>
    <row r="3607" spans="1:8" x14ac:dyDescent="0.4">
      <c r="A3607">
        <v>3602</v>
      </c>
      <c r="B3607" t="str">
        <f>VLOOKUP($C3607,regios!$B:$E,4,0)</f>
        <v>High income</v>
      </c>
      <c r="C3607" t="s">
        <v>156</v>
      </c>
      <c r="D3607" t="s">
        <v>242</v>
      </c>
      <c r="E3607" t="b">
        <f t="shared" si="112"/>
        <v>1</v>
      </c>
      <c r="F3607" s="6">
        <v>370956547619.04761</v>
      </c>
      <c r="G3607" s="6">
        <v>5234519</v>
      </c>
      <c r="H3607" s="7">
        <f t="shared" si="113"/>
        <v>70867.360997074924</v>
      </c>
    </row>
    <row r="3608" spans="1:8" x14ac:dyDescent="0.4">
      <c r="A3608">
        <v>3603</v>
      </c>
      <c r="B3608" t="str">
        <f>VLOOKUP($C3608,regios!$B:$E,4,0)</f>
        <v>Lower middle income</v>
      </c>
      <c r="C3608" t="s">
        <v>157</v>
      </c>
      <c r="D3608" t="s">
        <v>242</v>
      </c>
      <c r="E3608" t="b">
        <f t="shared" si="112"/>
        <v>1</v>
      </c>
      <c r="F3608" s="6">
        <v>24524109483.52935</v>
      </c>
      <c r="G3608" s="6">
        <v>27861186</v>
      </c>
      <c r="H3608" s="7">
        <f t="shared" si="113"/>
        <v>880.2248936398239</v>
      </c>
    </row>
    <row r="3609" spans="1:8" x14ac:dyDescent="0.4">
      <c r="A3609">
        <v>3604</v>
      </c>
      <c r="B3609" t="str">
        <f>VLOOKUP($C3609,regios!$B:$E,4,0)</f>
        <v>High income</v>
      </c>
      <c r="C3609" t="s">
        <v>158</v>
      </c>
      <c r="D3609" t="s">
        <v>242</v>
      </c>
      <c r="E3609" t="b">
        <f t="shared" si="112"/>
        <v>1</v>
      </c>
      <c r="F3609" s="6">
        <v>97541943.035505265</v>
      </c>
      <c r="G3609" s="6">
        <v>11437</v>
      </c>
      <c r="H3609" s="7">
        <f t="shared" si="113"/>
        <v>8528.6301508704437</v>
      </c>
    </row>
    <row r="3610" spans="1:8" x14ac:dyDescent="0.4">
      <c r="A3610">
        <v>3605</v>
      </c>
      <c r="B3610" t="str">
        <f>VLOOKUP($C3610,regios!$B:$E,4,0)</f>
        <v>High income</v>
      </c>
      <c r="C3610" t="s">
        <v>159</v>
      </c>
      <c r="D3610" t="s">
        <v>242</v>
      </c>
      <c r="E3610" t="b">
        <f t="shared" si="112"/>
        <v>1</v>
      </c>
      <c r="F3610" s="6">
        <v>188838342527.97549</v>
      </c>
      <c r="G3610" s="6">
        <v>4714100</v>
      </c>
      <c r="H3610" s="7">
        <f t="shared" si="113"/>
        <v>40058.196162146647</v>
      </c>
    </row>
    <row r="3611" spans="1:8" x14ac:dyDescent="0.4">
      <c r="A3611">
        <v>3606</v>
      </c>
      <c r="B3611" t="str">
        <f>VLOOKUP($C3611,regios!$B:$E,4,0)</f>
        <v>High income</v>
      </c>
      <c r="C3611" t="s">
        <v>160</v>
      </c>
      <c r="D3611" t="s">
        <v>242</v>
      </c>
      <c r="E3611" t="b">
        <f t="shared" si="112"/>
        <v>1</v>
      </c>
      <c r="F3611" s="6">
        <v>75128738621.586472</v>
      </c>
      <c r="G3611" s="6">
        <v>4398070</v>
      </c>
      <c r="H3611" s="7">
        <f t="shared" si="113"/>
        <v>17082.206199898243</v>
      </c>
    </row>
    <row r="3612" spans="1:8" x14ac:dyDescent="0.4">
      <c r="A3612">
        <v>3607</v>
      </c>
      <c r="B3612" t="str">
        <f>VLOOKUP($C3612,regios!$B:$E,4,0)</f>
        <v>Lower middle income</v>
      </c>
      <c r="C3612" t="s">
        <v>161</v>
      </c>
      <c r="D3612" t="s">
        <v>242</v>
      </c>
      <c r="E3612" t="b">
        <f t="shared" si="112"/>
        <v>1</v>
      </c>
      <c r="F3612" s="6">
        <v>313630000130.43542</v>
      </c>
      <c r="G3612" s="6">
        <v>213524840</v>
      </c>
      <c r="H3612" s="7">
        <f t="shared" si="113"/>
        <v>1468.8220823883321</v>
      </c>
    </row>
    <row r="3613" spans="1:8" x14ac:dyDescent="0.4">
      <c r="A3613">
        <v>3608</v>
      </c>
      <c r="B3613" t="str">
        <f>VLOOKUP($C3613,regios!$B:$E,4,0)</f>
        <v>High income</v>
      </c>
      <c r="C3613" t="s">
        <v>162</v>
      </c>
      <c r="D3613" t="s">
        <v>242</v>
      </c>
      <c r="E3613" t="b">
        <f t="shared" si="112"/>
        <v>1</v>
      </c>
      <c r="F3613" s="6">
        <v>57907700000</v>
      </c>
      <c r="G3613" s="6">
        <v>4026336</v>
      </c>
      <c r="H3613" s="7">
        <f t="shared" si="113"/>
        <v>14382.232381996932</v>
      </c>
    </row>
    <row r="3614" spans="1:8" x14ac:dyDescent="0.4">
      <c r="A3614">
        <v>3609</v>
      </c>
      <c r="B3614" t="str">
        <f>VLOOKUP($C3614,regios!$B:$E,4,0)</f>
        <v>Upper middle income</v>
      </c>
      <c r="C3614" t="s">
        <v>163</v>
      </c>
      <c r="D3614" t="s">
        <v>242</v>
      </c>
      <c r="E3614" t="b">
        <f t="shared" si="112"/>
        <v>1</v>
      </c>
      <c r="F3614" s="6">
        <v>191898104390.3786</v>
      </c>
      <c r="G3614" s="6">
        <v>31132779</v>
      </c>
      <c r="H3614" s="7">
        <f t="shared" si="113"/>
        <v>6163.8604247432777</v>
      </c>
    </row>
    <row r="3615" spans="1:8" x14ac:dyDescent="0.4">
      <c r="A3615">
        <v>3610</v>
      </c>
      <c r="B3615" t="str">
        <f>VLOOKUP($C3615,regios!$B:$E,4,0)</f>
        <v>Lower middle income</v>
      </c>
      <c r="C3615" t="s">
        <v>164</v>
      </c>
      <c r="D3615" t="s">
        <v>242</v>
      </c>
      <c r="E3615" t="b">
        <f t="shared" si="112"/>
        <v>1</v>
      </c>
      <c r="F3615" s="6">
        <v>318627003012.52008</v>
      </c>
      <c r="G3615" s="6">
        <v>104875266</v>
      </c>
      <c r="H3615" s="7">
        <f t="shared" si="113"/>
        <v>3038.1520368446081</v>
      </c>
    </row>
    <row r="3616" spans="1:8" x14ac:dyDescent="0.4">
      <c r="A3616">
        <v>3611</v>
      </c>
      <c r="B3616" t="str">
        <f>VLOOKUP($C3616,regios!$B:$E,4,0)</f>
        <v>Upper middle income</v>
      </c>
      <c r="C3616" t="s">
        <v>165</v>
      </c>
      <c r="D3616" t="s">
        <v>242</v>
      </c>
      <c r="E3616" t="b">
        <f t="shared" si="112"/>
        <v>1</v>
      </c>
      <c r="F3616" s="6">
        <v>298300000</v>
      </c>
      <c r="G3616" s="6">
        <v>17816</v>
      </c>
      <c r="H3616" s="7">
        <f t="shared" si="113"/>
        <v>16743.376740008982</v>
      </c>
    </row>
    <row r="3617" spans="1:8" x14ac:dyDescent="0.4">
      <c r="A3617">
        <v>3612</v>
      </c>
      <c r="B3617" t="str">
        <f>VLOOKUP($C3617,regios!$B:$E,4,0)</f>
        <v>Lower middle income</v>
      </c>
      <c r="C3617" t="s">
        <v>166</v>
      </c>
      <c r="D3617" t="s">
        <v>242</v>
      </c>
      <c r="E3617" t="b">
        <f t="shared" si="112"/>
        <v>1</v>
      </c>
      <c r="F3617" s="6">
        <v>20758876952.623169</v>
      </c>
      <c r="G3617" s="6">
        <v>8899169</v>
      </c>
      <c r="H3617" s="7">
        <f t="shared" si="113"/>
        <v>2332.6758883467846</v>
      </c>
    </row>
    <row r="3618" spans="1:8" x14ac:dyDescent="0.4">
      <c r="A3618">
        <v>3613</v>
      </c>
      <c r="B3618" t="str">
        <f>VLOOKUP($C3618,regios!$B:$E,4,0)</f>
        <v>High income</v>
      </c>
      <c r="C3618" t="s">
        <v>167</v>
      </c>
      <c r="D3618" t="s">
        <v>242</v>
      </c>
      <c r="E3618" t="b">
        <f t="shared" si="112"/>
        <v>1</v>
      </c>
      <c r="F3618" s="6">
        <v>470024559642.46942</v>
      </c>
      <c r="G3618" s="6">
        <v>37970087</v>
      </c>
      <c r="H3618" s="7">
        <f t="shared" si="113"/>
        <v>12378.811764178192</v>
      </c>
    </row>
    <row r="3619" spans="1:8" x14ac:dyDescent="0.4">
      <c r="A3619">
        <v>3614</v>
      </c>
      <c r="B3619" t="str">
        <f>VLOOKUP($C3619,regios!$B:$E,4,0)</f>
        <v>High income</v>
      </c>
      <c r="C3619" t="s">
        <v>168</v>
      </c>
      <c r="D3619" t="s">
        <v>242</v>
      </c>
      <c r="E3619" t="b">
        <f t="shared" si="112"/>
        <v>1</v>
      </c>
      <c r="F3619" s="6">
        <v>104336700000</v>
      </c>
      <c r="G3619" s="6">
        <v>3406672</v>
      </c>
      <c r="H3619" s="7">
        <f t="shared" si="113"/>
        <v>30627.163401701131</v>
      </c>
    </row>
    <row r="3620" spans="1:8" x14ac:dyDescent="0.4">
      <c r="A3620">
        <v>3615</v>
      </c>
      <c r="B3620" t="str">
        <f>VLOOKUP($C3620,regios!$B:$E,4,0)</f>
        <v>Low income</v>
      </c>
      <c r="C3620" t="s">
        <v>169</v>
      </c>
      <c r="D3620" t="s">
        <v>242</v>
      </c>
      <c r="E3620" t="b">
        <f t="shared" si="112"/>
        <v>0</v>
      </c>
      <c r="F3620" s="6" t="e">
        <v>#N/A</v>
      </c>
      <c r="G3620" s="6">
        <v>25389611</v>
      </c>
      <c r="H3620" s="7" t="e">
        <f t="shared" si="113"/>
        <v>#N/A</v>
      </c>
    </row>
    <row r="3621" spans="1:8" x14ac:dyDescent="0.4">
      <c r="A3621">
        <v>3616</v>
      </c>
      <c r="B3621" t="str">
        <f>VLOOKUP($C3621,regios!$B:$E,4,0)</f>
        <v>High income</v>
      </c>
      <c r="C3621" t="s">
        <v>170</v>
      </c>
      <c r="D3621" t="s">
        <v>242</v>
      </c>
      <c r="E3621" t="b">
        <f t="shared" si="112"/>
        <v>1</v>
      </c>
      <c r="F3621" s="6">
        <v>206426152308.93079</v>
      </c>
      <c r="G3621" s="6">
        <v>10325452</v>
      </c>
      <c r="H3621" s="7">
        <f t="shared" si="113"/>
        <v>19991.97248788051</v>
      </c>
    </row>
    <row r="3622" spans="1:8" x14ac:dyDescent="0.4">
      <c r="A3622">
        <v>3617</v>
      </c>
      <c r="B3622" t="str">
        <f>VLOOKUP($C3622,regios!$B:$E,4,0)</f>
        <v>Upper middle income</v>
      </c>
      <c r="C3622" t="s">
        <v>171</v>
      </c>
      <c r="D3622" t="s">
        <v>242</v>
      </c>
      <c r="E3622" t="b">
        <f t="shared" si="112"/>
        <v>1</v>
      </c>
      <c r="F3622" s="6">
        <v>36089700222.946136</v>
      </c>
      <c r="G3622" s="6">
        <v>6266615</v>
      </c>
      <c r="H3622" s="7">
        <f t="shared" si="113"/>
        <v>5759.0421978925042</v>
      </c>
    </row>
    <row r="3623" spans="1:8" x14ac:dyDescent="0.4">
      <c r="A3623">
        <v>3618</v>
      </c>
      <c r="B3623" t="str">
        <f>VLOOKUP($C3623,regios!$B:$E,4,0)</f>
        <v>Upper middle income</v>
      </c>
      <c r="C3623" t="s">
        <v>172</v>
      </c>
      <c r="D3623" t="s">
        <v>242</v>
      </c>
      <c r="E3623" t="b">
        <f t="shared" si="112"/>
        <v>1</v>
      </c>
      <c r="F3623" s="6">
        <v>15405400000</v>
      </c>
      <c r="G3623" s="6">
        <v>4367088</v>
      </c>
      <c r="H3623" s="7">
        <f t="shared" si="113"/>
        <v>3527.6138241317785</v>
      </c>
    </row>
    <row r="3624" spans="1:8" x14ac:dyDescent="0.4">
      <c r="A3624">
        <v>3619</v>
      </c>
      <c r="B3624" t="str">
        <f>VLOOKUP($C3624,regios!$B:$E,4,0)</f>
        <v>High income</v>
      </c>
      <c r="C3624" t="s">
        <v>173</v>
      </c>
      <c r="D3624" t="s">
        <v>242</v>
      </c>
      <c r="E3624" t="b">
        <f t="shared" si="112"/>
        <v>1</v>
      </c>
      <c r="F3624" s="6">
        <v>5497036476.8030996</v>
      </c>
      <c r="G3624" s="6">
        <v>293541</v>
      </c>
      <c r="H3624" s="7">
        <f t="shared" si="113"/>
        <v>18726.639470476355</v>
      </c>
    </row>
    <row r="3625" spans="1:8" x14ac:dyDescent="0.4">
      <c r="A3625">
        <v>3620</v>
      </c>
      <c r="B3625" t="str">
        <f>VLOOKUP($C3625,regios!$B:$E,4,0)</f>
        <v>High income</v>
      </c>
      <c r="C3625" t="s">
        <v>174</v>
      </c>
      <c r="D3625" t="s">
        <v>242</v>
      </c>
      <c r="E3625" t="b">
        <f t="shared" si="112"/>
        <v>1</v>
      </c>
      <c r="F3625" s="6">
        <v>151732181868.1319</v>
      </c>
      <c r="G3625" s="6">
        <v>2595166</v>
      </c>
      <c r="H3625" s="7">
        <f t="shared" si="113"/>
        <v>58467.235571108708</v>
      </c>
    </row>
    <row r="3626" spans="1:8" x14ac:dyDescent="0.4">
      <c r="A3626">
        <v>3621</v>
      </c>
      <c r="B3626" t="str">
        <f>VLOOKUP($C3626,regios!$B:$E,4,0)</f>
        <v>High income</v>
      </c>
      <c r="C3626" t="s">
        <v>175</v>
      </c>
      <c r="D3626" t="s">
        <v>242</v>
      </c>
      <c r="E3626" t="b">
        <f t="shared" si="112"/>
        <v>1</v>
      </c>
      <c r="F3626" s="6">
        <v>185287630540.4314</v>
      </c>
      <c r="G3626" s="6">
        <v>19702267</v>
      </c>
      <c r="H3626" s="7">
        <f t="shared" si="113"/>
        <v>9404.3812592952581</v>
      </c>
    </row>
    <row r="3627" spans="1:8" x14ac:dyDescent="0.4">
      <c r="A3627">
        <v>3622</v>
      </c>
      <c r="B3627" t="str">
        <f>VLOOKUP($C3627,regios!$B:$E,4,0)</f>
        <v>Upper middle income</v>
      </c>
      <c r="C3627" t="s">
        <v>176</v>
      </c>
      <c r="D3627" t="s">
        <v>242</v>
      </c>
      <c r="E3627" t="b">
        <f t="shared" si="112"/>
        <v>1</v>
      </c>
      <c r="F3627" s="6">
        <v>1276786350881.137</v>
      </c>
      <c r="G3627" s="6">
        <v>144342397</v>
      </c>
      <c r="H3627" s="7">
        <f t="shared" si="113"/>
        <v>8845.539338529461</v>
      </c>
    </row>
    <row r="3628" spans="1:8" x14ac:dyDescent="0.4">
      <c r="A3628">
        <v>3623</v>
      </c>
      <c r="B3628" t="str">
        <f>VLOOKUP($C3628,regios!$B:$E,4,0)</f>
        <v>Low income</v>
      </c>
      <c r="C3628" t="s">
        <v>177</v>
      </c>
      <c r="D3628" t="s">
        <v>242</v>
      </c>
      <c r="E3628" t="b">
        <f t="shared" si="112"/>
        <v>1</v>
      </c>
      <c r="F3628" s="6">
        <v>8696069807.4249458</v>
      </c>
      <c r="G3628" s="6">
        <v>11930899</v>
      </c>
      <c r="H3628" s="7">
        <f t="shared" si="113"/>
        <v>728.86961891345709</v>
      </c>
    </row>
    <row r="3629" spans="1:8" x14ac:dyDescent="0.4">
      <c r="A3629">
        <v>3624</v>
      </c>
      <c r="B3629" t="str">
        <f>VLOOKUP($C3629,regios!$B:$E,4,0)</f>
        <v>High income</v>
      </c>
      <c r="C3629" t="s">
        <v>178</v>
      </c>
      <c r="D3629" t="s">
        <v>242</v>
      </c>
      <c r="E3629" t="b">
        <f t="shared" si="112"/>
        <v>1</v>
      </c>
      <c r="F3629" s="6">
        <v>665999879694.19189</v>
      </c>
      <c r="G3629" s="6">
        <v>33416270</v>
      </c>
      <c r="H3629" s="7">
        <f t="shared" si="113"/>
        <v>19930.407543815989</v>
      </c>
    </row>
    <row r="3630" spans="1:8" x14ac:dyDescent="0.4">
      <c r="A3630">
        <v>3625</v>
      </c>
      <c r="B3630" t="str">
        <f>VLOOKUP($C3630,regios!$B:$E,4,0)</f>
        <v>Low income</v>
      </c>
      <c r="C3630" t="s">
        <v>179</v>
      </c>
      <c r="D3630" t="s">
        <v>242</v>
      </c>
      <c r="E3630" t="b">
        <f t="shared" si="112"/>
        <v>1</v>
      </c>
      <c r="F3630" s="6">
        <v>102943509633.573</v>
      </c>
      <c r="G3630" s="6">
        <v>39377169</v>
      </c>
      <c r="H3630" s="7">
        <f t="shared" si="113"/>
        <v>2614.2943296297658</v>
      </c>
    </row>
    <row r="3631" spans="1:8" x14ac:dyDescent="0.4">
      <c r="A3631">
        <v>3626</v>
      </c>
      <c r="B3631" t="str">
        <f>VLOOKUP($C3631,regios!$B:$E,4,0)</f>
        <v>Lower middle income</v>
      </c>
      <c r="C3631" t="s">
        <v>180</v>
      </c>
      <c r="D3631" t="s">
        <v>242</v>
      </c>
      <c r="E3631" t="b">
        <f t="shared" si="112"/>
        <v>1</v>
      </c>
      <c r="F3631" s="6">
        <v>19040312333.186378</v>
      </c>
      <c r="G3631" s="6">
        <v>14751356</v>
      </c>
      <c r="H3631" s="7">
        <f t="shared" si="113"/>
        <v>1290.7499712695144</v>
      </c>
    </row>
    <row r="3632" spans="1:8" x14ac:dyDescent="0.4">
      <c r="A3632">
        <v>3627</v>
      </c>
      <c r="B3632" t="str">
        <f>VLOOKUP($C3632,regios!$B:$E,4,0)</f>
        <v>High income</v>
      </c>
      <c r="C3632" t="s">
        <v>181</v>
      </c>
      <c r="D3632" t="s">
        <v>242</v>
      </c>
      <c r="E3632" t="b">
        <f t="shared" si="112"/>
        <v>1</v>
      </c>
      <c r="F3632" s="6">
        <v>319030057631.08868</v>
      </c>
      <c r="G3632" s="6">
        <v>5607283</v>
      </c>
      <c r="H3632" s="7">
        <f t="shared" si="113"/>
        <v>56895.658312785119</v>
      </c>
    </row>
    <row r="3633" spans="1:8" x14ac:dyDescent="0.4">
      <c r="A3633">
        <v>3628</v>
      </c>
      <c r="B3633" t="str">
        <f>VLOOKUP($C3633,regios!$B:$E,4,0)</f>
        <v>Lower middle income</v>
      </c>
      <c r="C3633" t="s">
        <v>182</v>
      </c>
      <c r="D3633" t="s">
        <v>242</v>
      </c>
      <c r="E3633" t="b">
        <f t="shared" si="112"/>
        <v>1</v>
      </c>
      <c r="F3633" s="6">
        <v>1379490304.2253971</v>
      </c>
      <c r="G3633" s="6">
        <v>628102</v>
      </c>
      <c r="H3633" s="7">
        <f t="shared" si="113"/>
        <v>2196.2838905550325</v>
      </c>
    </row>
    <row r="3634" spans="1:8" x14ac:dyDescent="0.4">
      <c r="A3634">
        <v>3629</v>
      </c>
      <c r="B3634" t="str">
        <f>VLOOKUP($C3634,regios!$B:$E,4,0)</f>
        <v>Low income</v>
      </c>
      <c r="C3634" t="s">
        <v>183</v>
      </c>
      <c r="D3634" t="s">
        <v>242</v>
      </c>
      <c r="E3634" t="b">
        <f t="shared" si="112"/>
        <v>1</v>
      </c>
      <c r="F3634" s="6">
        <v>3862721266.021616</v>
      </c>
      <c r="G3634" s="6">
        <v>7493913</v>
      </c>
      <c r="H3634" s="7">
        <f t="shared" si="113"/>
        <v>515.44783960283712</v>
      </c>
    </row>
    <row r="3635" spans="1:8" x14ac:dyDescent="0.4">
      <c r="A3635">
        <v>3630</v>
      </c>
      <c r="B3635" t="str">
        <f>VLOOKUP($C3635,regios!$B:$E,4,0)</f>
        <v>Upper middle income</v>
      </c>
      <c r="C3635" t="s">
        <v>184</v>
      </c>
      <c r="D3635" t="s">
        <v>242</v>
      </c>
      <c r="E3635" t="b">
        <f t="shared" si="112"/>
        <v>1</v>
      </c>
      <c r="F3635" s="6">
        <v>24191430000</v>
      </c>
      <c r="G3635" s="6">
        <v>6250510</v>
      </c>
      <c r="H3635" s="7">
        <f t="shared" si="113"/>
        <v>3870.3129824606312</v>
      </c>
    </row>
    <row r="3636" spans="1:8" x14ac:dyDescent="0.4">
      <c r="A3636">
        <v>3631</v>
      </c>
      <c r="B3636" t="str">
        <f>VLOOKUP($C3636,regios!$B:$E,4,0)</f>
        <v>High income</v>
      </c>
      <c r="C3636" t="s">
        <v>185</v>
      </c>
      <c r="D3636" t="s">
        <v>242</v>
      </c>
      <c r="E3636" t="b">
        <f t="shared" si="112"/>
        <v>1</v>
      </c>
      <c r="F3636" s="6">
        <v>1468342430.7393019</v>
      </c>
      <c r="G3636" s="6">
        <v>33834</v>
      </c>
      <c r="H3636" s="7">
        <f t="shared" si="113"/>
        <v>43398.428525722702</v>
      </c>
    </row>
    <row r="3637" spans="1:8" x14ac:dyDescent="0.4">
      <c r="A3637">
        <v>3632</v>
      </c>
      <c r="B3637" t="str">
        <f>VLOOKUP($C3637,regios!$B:$E,4,0)</f>
        <v>Low income</v>
      </c>
      <c r="C3637" t="s">
        <v>186</v>
      </c>
      <c r="D3637" t="s">
        <v>242</v>
      </c>
      <c r="E3637" t="b">
        <f t="shared" si="112"/>
        <v>1</v>
      </c>
      <c r="F3637" s="6">
        <v>7390796616.5302906</v>
      </c>
      <c r="G3637" s="6">
        <v>14292847</v>
      </c>
      <c r="H3637" s="7">
        <f t="shared" si="113"/>
        <v>517.0975815056504</v>
      </c>
    </row>
    <row r="3638" spans="1:8" x14ac:dyDescent="0.4">
      <c r="A3638">
        <v>3633</v>
      </c>
      <c r="B3638" t="str">
        <f>VLOOKUP($C3638,regios!$B:$E,4,0)</f>
        <v>Upper middle income</v>
      </c>
      <c r="C3638" t="s">
        <v>187</v>
      </c>
      <c r="D3638" t="s">
        <v>242</v>
      </c>
      <c r="E3638" t="b">
        <f t="shared" si="112"/>
        <v>1</v>
      </c>
      <c r="F3638" s="6">
        <v>40692661657.283997</v>
      </c>
      <c r="G3638" s="6">
        <v>7058321.9999999991</v>
      </c>
      <c r="H3638" s="7">
        <f t="shared" si="113"/>
        <v>5765.2033524800936</v>
      </c>
    </row>
    <row r="3639" spans="1:8" x14ac:dyDescent="0.4">
      <c r="A3639">
        <v>3634</v>
      </c>
      <c r="B3639" t="str">
        <f>VLOOKUP($C3639,regios!$B:$E,4,0)</f>
        <v>Low income</v>
      </c>
      <c r="C3639" t="s">
        <v>188</v>
      </c>
      <c r="D3639" t="s">
        <v>242</v>
      </c>
      <c r="E3639" t="b">
        <f t="shared" si="112"/>
        <v>0</v>
      </c>
      <c r="F3639" s="6" t="e">
        <v>#N/A</v>
      </c>
      <c r="G3639" s="6">
        <v>11066105</v>
      </c>
      <c r="H3639" s="7" t="e">
        <f t="shared" si="113"/>
        <v>#N/A</v>
      </c>
    </row>
    <row r="3640" spans="1:8" x14ac:dyDescent="0.4">
      <c r="A3640">
        <v>3635</v>
      </c>
      <c r="B3640" t="str">
        <f>VLOOKUP($C3640,regios!$B:$E,4,0)</f>
        <v>Lower middle income</v>
      </c>
      <c r="C3640" t="s">
        <v>189</v>
      </c>
      <c r="D3640" t="s">
        <v>242</v>
      </c>
      <c r="E3640" t="b">
        <f t="shared" si="112"/>
        <v>1</v>
      </c>
      <c r="F3640" s="6">
        <v>292267272.19692522</v>
      </c>
      <c r="G3640" s="6">
        <v>204632</v>
      </c>
      <c r="H3640" s="7">
        <f t="shared" si="113"/>
        <v>1428.2579078390731</v>
      </c>
    </row>
    <row r="3641" spans="1:8" x14ac:dyDescent="0.4">
      <c r="A3641">
        <v>3636</v>
      </c>
      <c r="B3641" t="str">
        <f>VLOOKUP($C3641,regios!$B:$E,4,0)</f>
        <v>Upper middle income</v>
      </c>
      <c r="C3641" t="s">
        <v>190</v>
      </c>
      <c r="D3641" t="s">
        <v>242</v>
      </c>
      <c r="E3641" t="b">
        <f t="shared" si="112"/>
        <v>1</v>
      </c>
      <c r="F3641" s="6">
        <v>3317421648.0991812</v>
      </c>
      <c r="G3641" s="6">
        <v>581453</v>
      </c>
      <c r="H3641" s="7">
        <f t="shared" si="113"/>
        <v>5705.3994873174288</v>
      </c>
    </row>
    <row r="3642" spans="1:8" x14ac:dyDescent="0.4">
      <c r="A3642">
        <v>3637</v>
      </c>
      <c r="B3642" t="str">
        <f>VLOOKUP($C3642,regios!$B:$E,4,0)</f>
        <v>High income</v>
      </c>
      <c r="C3642" t="s">
        <v>191</v>
      </c>
      <c r="D3642" t="s">
        <v>242</v>
      </c>
      <c r="E3642" t="b">
        <f t="shared" si="112"/>
        <v>1</v>
      </c>
      <c r="F3642" s="6">
        <v>89952699524.893997</v>
      </c>
      <c r="G3642" s="6">
        <v>5430798</v>
      </c>
      <c r="H3642" s="7">
        <f t="shared" si="113"/>
        <v>16563.440497122891</v>
      </c>
    </row>
    <row r="3643" spans="1:8" x14ac:dyDescent="0.4">
      <c r="A3643">
        <v>3638</v>
      </c>
      <c r="B3643" t="str">
        <f>VLOOKUP($C3643,regios!$B:$E,4,0)</f>
        <v>High income</v>
      </c>
      <c r="C3643" t="s">
        <v>192</v>
      </c>
      <c r="D3643" t="s">
        <v>242</v>
      </c>
      <c r="E3643" t="b">
        <f t="shared" si="112"/>
        <v>1</v>
      </c>
      <c r="F3643" s="6">
        <v>44766722790.582603</v>
      </c>
      <c r="G3643" s="6">
        <v>2065042</v>
      </c>
      <c r="H3643" s="7">
        <f t="shared" si="113"/>
        <v>21678.359467062946</v>
      </c>
    </row>
    <row r="3644" spans="1:8" x14ac:dyDescent="0.4">
      <c r="A3644">
        <v>3639</v>
      </c>
      <c r="B3644" t="str">
        <f>VLOOKUP($C3644,regios!$B:$E,4,0)</f>
        <v>High income</v>
      </c>
      <c r="C3644" t="s">
        <v>193</v>
      </c>
      <c r="D3644" t="s">
        <v>242</v>
      </c>
      <c r="E3644" t="b">
        <f t="shared" si="112"/>
        <v>1</v>
      </c>
      <c r="F3644" s="6">
        <v>515654671469.547</v>
      </c>
      <c r="G3644" s="6">
        <v>9923085</v>
      </c>
      <c r="H3644" s="7">
        <f t="shared" si="113"/>
        <v>51965.157153198525</v>
      </c>
    </row>
    <row r="3645" spans="1:8" x14ac:dyDescent="0.4">
      <c r="A3645">
        <v>3640</v>
      </c>
      <c r="B3645" t="str">
        <f>VLOOKUP($C3645,regios!$B:$E,4,0)</f>
        <v>Lower middle income</v>
      </c>
      <c r="C3645" t="s">
        <v>194</v>
      </c>
      <c r="D3645" t="s">
        <v>242</v>
      </c>
      <c r="E3645" t="b">
        <f t="shared" si="112"/>
        <v>1</v>
      </c>
      <c r="F3645" s="6">
        <v>3816019193.1656108</v>
      </c>
      <c r="G3645" s="6">
        <v>1142524</v>
      </c>
      <c r="H3645" s="7">
        <f t="shared" si="113"/>
        <v>3339.9904012218658</v>
      </c>
    </row>
    <row r="3646" spans="1:8" x14ac:dyDescent="0.4">
      <c r="A3646">
        <v>3641</v>
      </c>
      <c r="B3646" t="str">
        <f>VLOOKUP($C3646,regios!$B:$E,4,0)</f>
        <v>High income</v>
      </c>
      <c r="C3646" t="s">
        <v>195</v>
      </c>
      <c r="D3646" t="s">
        <v>242</v>
      </c>
      <c r="E3646" t="b">
        <f t="shared" si="112"/>
        <v>1</v>
      </c>
      <c r="F3646" s="6">
        <v>1427017201.87971</v>
      </c>
      <c r="G3646" s="6">
        <v>39969</v>
      </c>
      <c r="H3646" s="7">
        <f t="shared" si="113"/>
        <v>35703.099949453579</v>
      </c>
    </row>
    <row r="3647" spans="1:8" x14ac:dyDescent="0.4">
      <c r="A3647">
        <v>3642</v>
      </c>
      <c r="B3647" t="str">
        <f>VLOOKUP($C3647,regios!$B:$E,4,0)</f>
        <v>High income</v>
      </c>
      <c r="C3647" t="s">
        <v>196</v>
      </c>
      <c r="D3647" t="s">
        <v>242</v>
      </c>
      <c r="E3647" t="b">
        <f t="shared" si="112"/>
        <v>1</v>
      </c>
      <c r="F3647" s="6">
        <v>1458954073.306812</v>
      </c>
      <c r="G3647" s="6">
        <v>94677</v>
      </c>
      <c r="H3647" s="7">
        <f t="shared" si="113"/>
        <v>15409.804633721094</v>
      </c>
    </row>
    <row r="3648" spans="1:8" x14ac:dyDescent="0.4">
      <c r="A3648">
        <v>3643</v>
      </c>
      <c r="B3648" t="str">
        <f>VLOOKUP($C3648,regios!$B:$E,4,0)</f>
        <v>Low income</v>
      </c>
      <c r="C3648" t="s">
        <v>197</v>
      </c>
      <c r="D3648" t="s">
        <v>242</v>
      </c>
      <c r="E3648" t="b">
        <f t="shared" si="112"/>
        <v>1</v>
      </c>
      <c r="F3648" s="6">
        <v>12598742889.27318</v>
      </c>
      <c r="G3648" s="6">
        <v>18964252</v>
      </c>
      <c r="H3648" s="7">
        <f t="shared" si="113"/>
        <v>664.34167238830094</v>
      </c>
    </row>
    <row r="3649" spans="1:8" x14ac:dyDescent="0.4">
      <c r="A3649">
        <v>3644</v>
      </c>
      <c r="B3649" t="str">
        <f>VLOOKUP($C3649,regios!$B:$E,4,0)</f>
        <v>High income</v>
      </c>
      <c r="C3649" t="s">
        <v>198</v>
      </c>
      <c r="D3649" t="s">
        <v>242</v>
      </c>
      <c r="E3649" t="b">
        <f t="shared" si="112"/>
        <v>1</v>
      </c>
      <c r="F3649" s="6">
        <v>1032452000</v>
      </c>
      <c r="G3649" s="6">
        <v>38246</v>
      </c>
      <c r="H3649" s="7">
        <f t="shared" si="113"/>
        <v>26995.032160225906</v>
      </c>
    </row>
    <row r="3650" spans="1:8" x14ac:dyDescent="0.4">
      <c r="A3650">
        <v>3645</v>
      </c>
      <c r="B3650" t="str">
        <f>VLOOKUP($C3650,regios!$B:$E,4,0)</f>
        <v>Low income</v>
      </c>
      <c r="C3650" t="s">
        <v>199</v>
      </c>
      <c r="D3650" t="s">
        <v>242</v>
      </c>
      <c r="E3650" t="b">
        <f t="shared" si="112"/>
        <v>1</v>
      </c>
      <c r="F3650" s="6">
        <v>10097778098.17074</v>
      </c>
      <c r="G3650" s="6">
        <v>14592585</v>
      </c>
      <c r="H3650" s="7">
        <f t="shared" si="113"/>
        <v>691.98007742773063</v>
      </c>
    </row>
    <row r="3651" spans="1:8" x14ac:dyDescent="0.4">
      <c r="A3651">
        <v>3646</v>
      </c>
      <c r="B3651" t="str">
        <f>VLOOKUP($C3651,regios!$B:$E,4,0)</f>
        <v>Low income</v>
      </c>
      <c r="C3651" t="s">
        <v>200</v>
      </c>
      <c r="D3651" t="s">
        <v>242</v>
      </c>
      <c r="E3651" t="b">
        <f t="shared" si="112"/>
        <v>1</v>
      </c>
      <c r="F3651" s="6">
        <v>6071167584.1950979</v>
      </c>
      <c r="G3651" s="6">
        <v>7661353.9999999991</v>
      </c>
      <c r="H3651" s="7">
        <f t="shared" si="113"/>
        <v>792.44055087326581</v>
      </c>
    </row>
    <row r="3652" spans="1:8" x14ac:dyDescent="0.4">
      <c r="A3652">
        <v>3647</v>
      </c>
      <c r="B3652" t="str">
        <f>VLOOKUP($C3652,regios!$B:$E,4,0)</f>
        <v>Upper middle income</v>
      </c>
      <c r="C3652" t="s">
        <v>201</v>
      </c>
      <c r="D3652" t="s">
        <v>242</v>
      </c>
      <c r="E3652" t="b">
        <f t="shared" si="112"/>
        <v>1</v>
      </c>
      <c r="F3652" s="6">
        <v>413366349747.50812</v>
      </c>
      <c r="G3652" s="6">
        <v>70607037</v>
      </c>
      <c r="H3652" s="7">
        <f t="shared" si="113"/>
        <v>5854.4639077193979</v>
      </c>
    </row>
    <row r="3653" spans="1:8" x14ac:dyDescent="0.4">
      <c r="A3653">
        <v>3648</v>
      </c>
      <c r="B3653" t="str">
        <f>VLOOKUP($C3653,regios!$B:$E,4,0)</f>
        <v>Lower middle income</v>
      </c>
      <c r="C3653" t="s">
        <v>202</v>
      </c>
      <c r="D3653" t="s">
        <v>242</v>
      </c>
      <c r="E3653" t="b">
        <f t="shared" si="112"/>
        <v>1</v>
      </c>
      <c r="F3653" s="6">
        <v>6992416096.8901844</v>
      </c>
      <c r="G3653" s="6">
        <v>8725318</v>
      </c>
      <c r="H3653" s="7">
        <f t="shared" si="113"/>
        <v>801.3938399597796</v>
      </c>
    </row>
    <row r="3654" spans="1:8" x14ac:dyDescent="0.4">
      <c r="A3654">
        <v>3649</v>
      </c>
      <c r="B3654" t="str">
        <f>VLOOKUP($C3654,regios!$B:$E,4,0)</f>
        <v>Upper middle income</v>
      </c>
      <c r="C3654" t="s">
        <v>203</v>
      </c>
      <c r="D3654" t="s">
        <v>242</v>
      </c>
      <c r="E3654" t="b">
        <f t="shared" si="112"/>
        <v>1</v>
      </c>
      <c r="F3654" s="6">
        <v>36169428571.428574</v>
      </c>
      <c r="G3654" s="6">
        <v>5868561</v>
      </c>
      <c r="H3654" s="7">
        <f t="shared" si="113"/>
        <v>6163.253405976111</v>
      </c>
    </row>
    <row r="3655" spans="1:8" x14ac:dyDescent="0.4">
      <c r="A3655">
        <v>3650</v>
      </c>
      <c r="B3655" t="str">
        <f>VLOOKUP($C3655,regios!$B:$E,4,0)</f>
        <v>Lower middle income</v>
      </c>
      <c r="C3655" t="s">
        <v>204</v>
      </c>
      <c r="D3655" t="s">
        <v>242</v>
      </c>
      <c r="E3655" t="b">
        <f t="shared" ref="E3655:E3718" si="114">NOT(ISERROR(F3655))</f>
        <v>1</v>
      </c>
      <c r="F3655" s="6">
        <v>1652603700</v>
      </c>
      <c r="G3655" s="6">
        <v>1224562</v>
      </c>
      <c r="H3655" s="7">
        <f t="shared" ref="H3655:H3718" si="115">F3655/G3655</f>
        <v>1349.5467767250657</v>
      </c>
    </row>
    <row r="3656" spans="1:8" x14ac:dyDescent="0.4">
      <c r="A3656">
        <v>3651</v>
      </c>
      <c r="B3656" t="str">
        <f>VLOOKUP($C3656,regios!$B:$E,4,0)</f>
        <v>Upper middle income</v>
      </c>
      <c r="C3656" t="s">
        <v>205</v>
      </c>
      <c r="D3656" t="s">
        <v>242</v>
      </c>
      <c r="E3656" t="b">
        <f t="shared" si="114"/>
        <v>1</v>
      </c>
      <c r="F3656" s="6">
        <v>420548712.43328798</v>
      </c>
      <c r="G3656" s="6">
        <v>105707</v>
      </c>
      <c r="H3656" s="7">
        <f t="shared" si="115"/>
        <v>3978.437685614841</v>
      </c>
    </row>
    <row r="3657" spans="1:8" x14ac:dyDescent="0.4">
      <c r="A3657">
        <v>3652</v>
      </c>
      <c r="B3657" t="str">
        <f>VLOOKUP($C3657,regios!$B:$E,4,0)</f>
        <v>High income</v>
      </c>
      <c r="C3657" t="s">
        <v>206</v>
      </c>
      <c r="D3657" t="s">
        <v>242</v>
      </c>
      <c r="E3657" t="b">
        <f t="shared" si="114"/>
        <v>1</v>
      </c>
      <c r="F3657" s="6">
        <v>23713671528.142101</v>
      </c>
      <c r="G3657" s="6">
        <v>1469330</v>
      </c>
      <c r="H3657" s="7">
        <f t="shared" si="115"/>
        <v>16139.105257595027</v>
      </c>
    </row>
    <row r="3658" spans="1:8" x14ac:dyDescent="0.4">
      <c r="A3658">
        <v>3653</v>
      </c>
      <c r="B3658" t="str">
        <f>VLOOKUP($C3658,regios!$B:$E,4,0)</f>
        <v>Lower middle income</v>
      </c>
      <c r="C3658" t="s">
        <v>207</v>
      </c>
      <c r="D3658" t="s">
        <v>242</v>
      </c>
      <c r="E3658" t="b">
        <f t="shared" si="114"/>
        <v>1</v>
      </c>
      <c r="F3658" s="6">
        <v>44360072680.447647</v>
      </c>
      <c r="G3658" s="6">
        <v>11685667</v>
      </c>
      <c r="H3658" s="7">
        <f t="shared" si="115"/>
        <v>3796.1095999439012</v>
      </c>
    </row>
    <row r="3659" spans="1:8" x14ac:dyDescent="0.4">
      <c r="A3659">
        <v>3654</v>
      </c>
      <c r="B3659" t="str">
        <f>VLOOKUP($C3659,regios!$B:$E,4,0)</f>
        <v>Upper middle income</v>
      </c>
      <c r="C3659" t="s">
        <v>208</v>
      </c>
      <c r="D3659" t="s">
        <v>242</v>
      </c>
      <c r="E3659" t="b">
        <f t="shared" si="114"/>
        <v>1</v>
      </c>
      <c r="F3659" s="6">
        <v>869682881593.04138</v>
      </c>
      <c r="G3659" s="6">
        <v>79277962</v>
      </c>
      <c r="H3659" s="7">
        <f t="shared" si="115"/>
        <v>10970.045894886165</v>
      </c>
    </row>
    <row r="3660" spans="1:8" x14ac:dyDescent="0.4">
      <c r="A3660">
        <v>3655</v>
      </c>
      <c r="B3660" t="str">
        <f>VLOOKUP($C3660,regios!$B:$E,4,0)</f>
        <v>Upper middle income</v>
      </c>
      <c r="C3660" t="s">
        <v>209</v>
      </c>
      <c r="D3660" t="s">
        <v>242</v>
      </c>
      <c r="E3660" t="b">
        <f t="shared" si="114"/>
        <v>1</v>
      </c>
      <c r="F3660" s="6">
        <v>41629064.223238833</v>
      </c>
      <c r="G3660" s="6">
        <v>10852</v>
      </c>
      <c r="H3660" s="7">
        <f t="shared" si="115"/>
        <v>3836.0730025100288</v>
      </c>
    </row>
    <row r="3661" spans="1:8" x14ac:dyDescent="0.4">
      <c r="A3661">
        <v>3656</v>
      </c>
      <c r="B3661" t="str">
        <f>VLOOKUP($C3661,regios!$B:$E,4,0)</f>
        <v>Lower middle income</v>
      </c>
      <c r="C3661" t="s">
        <v>210</v>
      </c>
      <c r="D3661" t="s">
        <v>242</v>
      </c>
      <c r="E3661" t="b">
        <f t="shared" si="114"/>
        <v>1</v>
      </c>
      <c r="F3661" s="6">
        <v>49774409374.453773</v>
      </c>
      <c r="G3661" s="6">
        <v>54401802</v>
      </c>
      <c r="H3661" s="7">
        <f t="shared" si="115"/>
        <v>914.94045315730114</v>
      </c>
    </row>
    <row r="3662" spans="1:8" x14ac:dyDescent="0.4">
      <c r="A3662">
        <v>3657</v>
      </c>
      <c r="B3662" t="str">
        <f>VLOOKUP($C3662,regios!$B:$E,4,0)</f>
        <v>Low income</v>
      </c>
      <c r="C3662" t="s">
        <v>211</v>
      </c>
      <c r="D3662" t="s">
        <v>242</v>
      </c>
      <c r="E3662" t="b">
        <f t="shared" si="114"/>
        <v>1</v>
      </c>
      <c r="F3662" s="6">
        <v>29203988696.262619</v>
      </c>
      <c r="G3662" s="6">
        <v>38748299</v>
      </c>
      <c r="H3662" s="7">
        <f t="shared" si="115"/>
        <v>753.68440550803587</v>
      </c>
    </row>
    <row r="3663" spans="1:8" x14ac:dyDescent="0.4">
      <c r="A3663">
        <v>3658</v>
      </c>
      <c r="B3663" t="str">
        <f>VLOOKUP($C3663,regios!$B:$E,4,0)</f>
        <v>Lower middle income</v>
      </c>
      <c r="C3663" t="s">
        <v>212</v>
      </c>
      <c r="D3663" t="s">
        <v>242</v>
      </c>
      <c r="E3663" t="b">
        <f t="shared" si="114"/>
        <v>1</v>
      </c>
      <c r="F3663" s="6">
        <v>93355869403.922318</v>
      </c>
      <c r="G3663" s="6">
        <v>45004673</v>
      </c>
      <c r="H3663" s="7">
        <f t="shared" si="115"/>
        <v>2074.3594649365036</v>
      </c>
    </row>
    <row r="3664" spans="1:8" x14ac:dyDescent="0.4">
      <c r="A3664">
        <v>3659</v>
      </c>
      <c r="B3664" t="str">
        <f>VLOOKUP($C3664,regios!$B:$E,4,0)</f>
        <v>High income</v>
      </c>
      <c r="C3664" t="s">
        <v>213</v>
      </c>
      <c r="D3664" t="s">
        <v>242</v>
      </c>
      <c r="E3664" t="b">
        <f t="shared" si="114"/>
        <v>1</v>
      </c>
      <c r="F3664" s="6">
        <v>57480788380.312042</v>
      </c>
      <c r="G3664" s="6">
        <v>3413766</v>
      </c>
      <c r="H3664" s="7">
        <f t="shared" si="115"/>
        <v>16837.940380304932</v>
      </c>
    </row>
    <row r="3665" spans="1:8" x14ac:dyDescent="0.4">
      <c r="A3665">
        <v>3660</v>
      </c>
      <c r="B3665" t="str">
        <f>VLOOKUP($C3665,regios!$B:$E,4,0)</f>
        <v>High income</v>
      </c>
      <c r="C3665" t="s">
        <v>214</v>
      </c>
      <c r="D3665" t="s">
        <v>242</v>
      </c>
      <c r="E3665" t="b">
        <f t="shared" si="114"/>
        <v>1</v>
      </c>
      <c r="F3665" s="6">
        <v>18695110842000</v>
      </c>
      <c r="G3665" s="6">
        <v>323071755</v>
      </c>
      <c r="H3665" s="7">
        <f t="shared" si="115"/>
        <v>57866.744934109141</v>
      </c>
    </row>
    <row r="3666" spans="1:8" x14ac:dyDescent="0.4">
      <c r="A3666">
        <v>3661</v>
      </c>
      <c r="B3666" t="str">
        <f>VLOOKUP($C3666,regios!$B:$E,4,0)</f>
        <v>Lower middle income</v>
      </c>
      <c r="C3666" t="s">
        <v>215</v>
      </c>
      <c r="D3666" t="s">
        <v>242</v>
      </c>
      <c r="E3666" t="b">
        <f t="shared" si="114"/>
        <v>1</v>
      </c>
      <c r="F3666" s="6">
        <v>86138288632.551315</v>
      </c>
      <c r="G3666" s="6">
        <v>31847900</v>
      </c>
      <c r="H3666" s="7">
        <f t="shared" si="115"/>
        <v>2704.6771885289554</v>
      </c>
    </row>
    <row r="3667" spans="1:8" x14ac:dyDescent="0.4">
      <c r="A3667">
        <v>3662</v>
      </c>
      <c r="B3667" t="str">
        <f>VLOOKUP($C3667,regios!$B:$E,4,0)</f>
        <v>Upper middle income</v>
      </c>
      <c r="C3667" t="s">
        <v>216</v>
      </c>
      <c r="D3667" t="s">
        <v>242</v>
      </c>
      <c r="E3667" t="b">
        <f t="shared" si="114"/>
        <v>1</v>
      </c>
      <c r="F3667" s="6">
        <v>814303703.70370364</v>
      </c>
      <c r="G3667" s="6">
        <v>105963</v>
      </c>
      <c r="H3667" s="7">
        <f t="shared" si="115"/>
        <v>7684.7928399885213</v>
      </c>
    </row>
    <row r="3668" spans="1:8" x14ac:dyDescent="0.4">
      <c r="A3668">
        <v>3663</v>
      </c>
      <c r="B3668" t="str">
        <f>VLOOKUP($C3668,regios!$B:$E,4,0)</f>
        <v>High income</v>
      </c>
      <c r="C3668" t="s">
        <v>217</v>
      </c>
      <c r="D3668" t="s">
        <v>242</v>
      </c>
      <c r="E3668" t="b">
        <f t="shared" si="114"/>
        <v>0</v>
      </c>
      <c r="F3668" s="6" t="e">
        <v>#N/A</v>
      </c>
      <c r="G3668" s="6">
        <v>29739</v>
      </c>
      <c r="H3668" s="7" t="e">
        <f t="shared" si="115"/>
        <v>#N/A</v>
      </c>
    </row>
    <row r="3669" spans="1:8" x14ac:dyDescent="0.4">
      <c r="A3669">
        <v>3664</v>
      </c>
      <c r="B3669" t="str">
        <f>VLOOKUP($C3669,regios!$B:$E,4,0)</f>
        <v>High income</v>
      </c>
      <c r="C3669" t="s">
        <v>218</v>
      </c>
      <c r="D3669" t="s">
        <v>242</v>
      </c>
      <c r="E3669" t="b">
        <f t="shared" si="114"/>
        <v>1</v>
      </c>
      <c r="F3669" s="6">
        <v>3798000000</v>
      </c>
      <c r="G3669" s="6">
        <v>107516</v>
      </c>
      <c r="H3669" s="7">
        <f t="shared" si="115"/>
        <v>35324.974887458608</v>
      </c>
    </row>
    <row r="3670" spans="1:8" x14ac:dyDescent="0.4">
      <c r="A3670">
        <v>3665</v>
      </c>
      <c r="B3670" t="str">
        <f>VLOOKUP($C3670,regios!$B:$E,4,0)</f>
        <v>Lower middle income</v>
      </c>
      <c r="C3670" t="s">
        <v>219</v>
      </c>
      <c r="D3670" t="s">
        <v>242</v>
      </c>
      <c r="E3670" t="b">
        <f t="shared" si="114"/>
        <v>1</v>
      </c>
      <c r="F3670" s="6">
        <v>257096001177.98181</v>
      </c>
      <c r="G3670" s="6">
        <v>93126529</v>
      </c>
      <c r="H3670" s="7">
        <f t="shared" si="115"/>
        <v>2760.7171011171458</v>
      </c>
    </row>
    <row r="3671" spans="1:8" x14ac:dyDescent="0.4">
      <c r="A3671">
        <v>3666</v>
      </c>
      <c r="B3671" t="str">
        <f>VLOOKUP($C3671,regios!$B:$E,4,0)</f>
        <v>Lower middle income</v>
      </c>
      <c r="C3671" t="s">
        <v>220</v>
      </c>
      <c r="D3671" t="s">
        <v>242</v>
      </c>
      <c r="E3671" t="b">
        <f t="shared" si="114"/>
        <v>1</v>
      </c>
      <c r="F3671" s="6">
        <v>780889605.89997697</v>
      </c>
      <c r="G3671" s="6">
        <v>283218</v>
      </c>
      <c r="H3671" s="7">
        <f t="shared" si="115"/>
        <v>2757.2033059338637</v>
      </c>
    </row>
    <row r="3672" spans="1:8" x14ac:dyDescent="0.4">
      <c r="A3672">
        <v>3667</v>
      </c>
      <c r="B3672" t="str">
        <f>VLOOKUP($C3672,regios!$B:$E,4,0)</f>
        <v>Lower middle income</v>
      </c>
      <c r="C3672" t="s">
        <v>221</v>
      </c>
      <c r="D3672" t="s">
        <v>242</v>
      </c>
      <c r="E3672" t="b">
        <f t="shared" si="114"/>
        <v>1</v>
      </c>
      <c r="F3672" s="6">
        <v>843924796.69742107</v>
      </c>
      <c r="G3672" s="6">
        <v>205544</v>
      </c>
      <c r="H3672" s="7">
        <f t="shared" si="115"/>
        <v>4105.8109051950969</v>
      </c>
    </row>
    <row r="3673" spans="1:8" x14ac:dyDescent="0.4">
      <c r="A3673">
        <v>3668</v>
      </c>
      <c r="B3673" t="str">
        <f>VLOOKUP($C3673,regios!$B:$E,4,0)</f>
        <v>Upper middle income</v>
      </c>
      <c r="C3673" t="s">
        <v>222</v>
      </c>
      <c r="D3673" t="s">
        <v>242</v>
      </c>
      <c r="E3673" t="b">
        <f t="shared" si="114"/>
        <v>1</v>
      </c>
      <c r="F3673" s="6">
        <v>6682677289.9899378</v>
      </c>
      <c r="G3673" s="6">
        <v>1777557</v>
      </c>
      <c r="H3673" s="7">
        <f t="shared" si="115"/>
        <v>3759.4728551545395</v>
      </c>
    </row>
    <row r="3674" spans="1:8" x14ac:dyDescent="0.4">
      <c r="A3674">
        <v>3669</v>
      </c>
      <c r="B3674" t="str">
        <f>VLOOKUP($C3674,regios!$B:$E,4,0)</f>
        <v>Low income</v>
      </c>
      <c r="C3674" t="s">
        <v>223</v>
      </c>
      <c r="D3674" t="s">
        <v>242</v>
      </c>
      <c r="E3674" t="b">
        <f t="shared" si="114"/>
        <v>1</v>
      </c>
      <c r="F3674" s="6">
        <v>31317824906.43943</v>
      </c>
      <c r="G3674" s="6">
        <v>29274002</v>
      </c>
      <c r="H3674" s="7">
        <f t="shared" si="115"/>
        <v>1069.8169968847933</v>
      </c>
    </row>
    <row r="3675" spans="1:8" x14ac:dyDescent="0.4">
      <c r="A3675">
        <v>3670</v>
      </c>
      <c r="B3675" t="str">
        <f>VLOOKUP($C3675,regios!$B:$E,4,0)</f>
        <v>Upper middle income</v>
      </c>
      <c r="C3675" t="s">
        <v>224</v>
      </c>
      <c r="D3675" t="s">
        <v>242</v>
      </c>
      <c r="E3675" t="b">
        <f t="shared" si="114"/>
        <v>1</v>
      </c>
      <c r="F3675" s="6">
        <v>323585509674.48059</v>
      </c>
      <c r="G3675" s="6">
        <v>56422273.999999993</v>
      </c>
      <c r="H3675" s="7">
        <f t="shared" si="115"/>
        <v>5735.0667871784226</v>
      </c>
    </row>
    <row r="3676" spans="1:8" x14ac:dyDescent="0.4">
      <c r="A3676">
        <v>3671</v>
      </c>
      <c r="B3676" t="str">
        <f>VLOOKUP($C3676,regios!$B:$E,4,0)</f>
        <v>Lower middle income</v>
      </c>
      <c r="C3676" t="s">
        <v>225</v>
      </c>
      <c r="D3676" t="s">
        <v>242</v>
      </c>
      <c r="E3676" t="b">
        <f t="shared" si="114"/>
        <v>1</v>
      </c>
      <c r="F3676" s="6">
        <v>20958412538.309349</v>
      </c>
      <c r="G3676" s="6">
        <v>16767761</v>
      </c>
      <c r="H3676" s="7">
        <f t="shared" si="115"/>
        <v>1249.9231434840553</v>
      </c>
    </row>
    <row r="3677" spans="1:8" x14ac:dyDescent="0.4">
      <c r="A3677">
        <v>3672</v>
      </c>
      <c r="B3677" t="str">
        <f>VLOOKUP($C3677,regios!$B:$E,4,0)</f>
        <v>Lower middle income</v>
      </c>
      <c r="C3677" t="s">
        <v>226</v>
      </c>
      <c r="D3677" t="s">
        <v>242</v>
      </c>
      <c r="E3677" t="b">
        <f t="shared" si="114"/>
        <v>1</v>
      </c>
      <c r="F3677" s="6">
        <v>20548678100</v>
      </c>
      <c r="G3677" s="6">
        <v>14452704</v>
      </c>
      <c r="H3677" s="7">
        <f t="shared" si="115"/>
        <v>1421.7877914056774</v>
      </c>
    </row>
    <row r="3678" spans="1:8" x14ac:dyDescent="0.4">
      <c r="A3678">
        <v>3673</v>
      </c>
      <c r="B3678" t="str">
        <f>VLOOKUP($C3678,regios!$B:$E,4,0)</f>
        <v>High income</v>
      </c>
      <c r="C3678" t="s">
        <v>10</v>
      </c>
      <c r="D3678" t="s">
        <v>243</v>
      </c>
      <c r="E3678" t="b">
        <f t="shared" si="114"/>
        <v>1</v>
      </c>
      <c r="F3678" s="6">
        <v>3092429050.2793298</v>
      </c>
      <c r="G3678" s="6">
        <v>105439</v>
      </c>
      <c r="H3678" s="7">
        <f t="shared" si="115"/>
        <v>29329.081746595944</v>
      </c>
    </row>
    <row r="3679" spans="1:8" x14ac:dyDescent="0.4">
      <c r="A3679">
        <v>3674</v>
      </c>
      <c r="B3679" t="str">
        <f>VLOOKUP($C3679,regios!$B:$E,4,0)</f>
        <v>Low income</v>
      </c>
      <c r="C3679" t="s">
        <v>12</v>
      </c>
      <c r="D3679" t="s">
        <v>243</v>
      </c>
      <c r="E3679" t="b">
        <f t="shared" si="114"/>
        <v>1</v>
      </c>
      <c r="F3679" s="6">
        <v>18753456506.57082</v>
      </c>
      <c r="G3679" s="6">
        <v>35643418</v>
      </c>
      <c r="H3679" s="7">
        <f t="shared" si="115"/>
        <v>526.14080127138254</v>
      </c>
    </row>
    <row r="3680" spans="1:8" x14ac:dyDescent="0.4">
      <c r="A3680">
        <v>3675</v>
      </c>
      <c r="B3680" t="str">
        <f>VLOOKUP($C3680,regios!$B:$E,4,0)</f>
        <v>Lower middle income</v>
      </c>
      <c r="C3680" t="s">
        <v>13</v>
      </c>
      <c r="D3680" t="s">
        <v>243</v>
      </c>
      <c r="E3680" t="b">
        <f t="shared" si="114"/>
        <v>1</v>
      </c>
      <c r="F3680" s="6">
        <v>73690155046.555038</v>
      </c>
      <c r="G3680" s="6">
        <v>30208628</v>
      </c>
      <c r="H3680" s="7">
        <f t="shared" si="115"/>
        <v>2439.3744411879625</v>
      </c>
    </row>
    <row r="3681" spans="1:8" x14ac:dyDescent="0.4">
      <c r="A3681">
        <v>3676</v>
      </c>
      <c r="B3681" t="str">
        <f>VLOOKUP($C3681,regios!$B:$E,4,0)</f>
        <v>Upper middle income</v>
      </c>
      <c r="C3681" t="s">
        <v>14</v>
      </c>
      <c r="D3681" t="s">
        <v>243</v>
      </c>
      <c r="E3681" t="b">
        <f t="shared" si="114"/>
        <v>1</v>
      </c>
      <c r="F3681" s="6">
        <v>13019726211.736891</v>
      </c>
      <c r="G3681" s="6">
        <v>2873457</v>
      </c>
      <c r="H3681" s="7">
        <f t="shared" si="115"/>
        <v>4531.0322067589286</v>
      </c>
    </row>
    <row r="3682" spans="1:8" x14ac:dyDescent="0.4">
      <c r="A3682">
        <v>3677</v>
      </c>
      <c r="B3682" t="str">
        <f>VLOOKUP($C3682,regios!$B:$E,4,0)</f>
        <v>High income</v>
      </c>
      <c r="C3682" t="s">
        <v>15</v>
      </c>
      <c r="D3682" t="s">
        <v>243</v>
      </c>
      <c r="E3682" t="b">
        <f t="shared" si="114"/>
        <v>1</v>
      </c>
      <c r="F3682" s="6">
        <v>3000160414.637949</v>
      </c>
      <c r="G3682" s="6">
        <v>73837</v>
      </c>
      <c r="H3682" s="7">
        <f t="shared" si="115"/>
        <v>40632.208982460674</v>
      </c>
    </row>
    <row r="3683" spans="1:8" x14ac:dyDescent="0.4">
      <c r="A3683">
        <v>3678</v>
      </c>
      <c r="B3683" t="str">
        <f>VLOOKUP($C3683,regios!$B:$E,4,0)</f>
        <v>High income</v>
      </c>
      <c r="C3683" t="s">
        <v>16</v>
      </c>
      <c r="D3683" t="s">
        <v>243</v>
      </c>
      <c r="E3683" t="b">
        <f t="shared" si="114"/>
        <v>1</v>
      </c>
      <c r="F3683" s="6">
        <v>390516804016.50098</v>
      </c>
      <c r="G3683" s="6">
        <v>9068296</v>
      </c>
      <c r="H3683" s="7">
        <f t="shared" si="115"/>
        <v>43063.967477076287</v>
      </c>
    </row>
    <row r="3684" spans="1:8" x14ac:dyDescent="0.4">
      <c r="A3684">
        <v>3679</v>
      </c>
      <c r="B3684" t="str">
        <f>VLOOKUP($C3684,regios!$B:$E,4,0)</f>
        <v>Upper middle income</v>
      </c>
      <c r="C3684" t="s">
        <v>17</v>
      </c>
      <c r="D3684" t="s">
        <v>243</v>
      </c>
      <c r="E3684" t="b">
        <f t="shared" si="114"/>
        <v>1</v>
      </c>
      <c r="F3684" s="6">
        <v>643628393281.36401</v>
      </c>
      <c r="G3684" s="6">
        <v>44044811</v>
      </c>
      <c r="H3684" s="7">
        <f t="shared" si="115"/>
        <v>14613.035648657093</v>
      </c>
    </row>
    <row r="3685" spans="1:8" x14ac:dyDescent="0.4">
      <c r="A3685">
        <v>3680</v>
      </c>
      <c r="B3685" t="str">
        <f>VLOOKUP($C3685,regios!$B:$E,4,0)</f>
        <v>Upper middle income</v>
      </c>
      <c r="C3685" t="s">
        <v>18</v>
      </c>
      <c r="D3685" t="s">
        <v>243</v>
      </c>
      <c r="E3685" t="b">
        <f t="shared" si="114"/>
        <v>1</v>
      </c>
      <c r="F3685" s="6">
        <v>11527458709.0158</v>
      </c>
      <c r="G3685" s="6">
        <v>2851923</v>
      </c>
      <c r="H3685" s="7">
        <f t="shared" si="115"/>
        <v>4041.9950710505859</v>
      </c>
    </row>
    <row r="3686" spans="1:8" x14ac:dyDescent="0.4">
      <c r="A3686">
        <v>3681</v>
      </c>
      <c r="B3686" t="str">
        <f>VLOOKUP($C3686,regios!$B:$E,4,0)</f>
        <v>High income</v>
      </c>
      <c r="C3686" t="s">
        <v>19</v>
      </c>
      <c r="D3686" t="s">
        <v>243</v>
      </c>
      <c r="E3686" t="b">
        <f t="shared" si="114"/>
        <v>1</v>
      </c>
      <c r="F3686" s="6">
        <v>612000000</v>
      </c>
      <c r="G3686" s="6">
        <v>49463</v>
      </c>
      <c r="H3686" s="7">
        <f t="shared" si="115"/>
        <v>12372.884782564746</v>
      </c>
    </row>
    <row r="3687" spans="1:8" x14ac:dyDescent="0.4">
      <c r="A3687">
        <v>3682</v>
      </c>
      <c r="B3687" t="str">
        <f>VLOOKUP($C3687,regios!$B:$E,4,0)</f>
        <v>High income</v>
      </c>
      <c r="C3687" t="s">
        <v>20</v>
      </c>
      <c r="D3687" t="s">
        <v>243</v>
      </c>
      <c r="E3687" t="b">
        <f t="shared" si="114"/>
        <v>1</v>
      </c>
      <c r="F3687" s="6">
        <v>1531151851.851851</v>
      </c>
      <c r="G3687" s="6">
        <v>91119</v>
      </c>
      <c r="H3687" s="7">
        <f t="shared" si="115"/>
        <v>16803.870234000056</v>
      </c>
    </row>
    <row r="3688" spans="1:8" x14ac:dyDescent="0.4">
      <c r="A3688">
        <v>3683</v>
      </c>
      <c r="B3688" t="str">
        <f>VLOOKUP($C3688,regios!$B:$E,4,0)</f>
        <v>High income</v>
      </c>
      <c r="C3688" t="s">
        <v>21</v>
      </c>
      <c r="D3688" t="s">
        <v>243</v>
      </c>
      <c r="E3688" t="b">
        <f t="shared" si="114"/>
        <v>1</v>
      </c>
      <c r="F3688" s="6">
        <v>1326882104817.0029</v>
      </c>
      <c r="G3688" s="6">
        <v>24592588</v>
      </c>
      <c r="H3688" s="7">
        <f t="shared" si="115"/>
        <v>53954.553494614025</v>
      </c>
    </row>
    <row r="3689" spans="1:8" x14ac:dyDescent="0.4">
      <c r="A3689">
        <v>3684</v>
      </c>
      <c r="B3689" t="str">
        <f>VLOOKUP($C3689,regios!$B:$E,4,0)</f>
        <v>High income</v>
      </c>
      <c r="C3689" t="s">
        <v>22</v>
      </c>
      <c r="D3689" t="s">
        <v>243</v>
      </c>
      <c r="E3689" t="b">
        <f t="shared" si="114"/>
        <v>1</v>
      </c>
      <c r="F3689" s="6">
        <v>417261151844.97717</v>
      </c>
      <c r="G3689" s="6">
        <v>8797566</v>
      </c>
      <c r="H3689" s="7">
        <f t="shared" si="115"/>
        <v>47429.15845643865</v>
      </c>
    </row>
    <row r="3690" spans="1:8" x14ac:dyDescent="0.4">
      <c r="A3690">
        <v>3685</v>
      </c>
      <c r="B3690" t="str">
        <f>VLOOKUP($C3690,regios!$B:$E,4,0)</f>
        <v>Upper middle income</v>
      </c>
      <c r="C3690" t="s">
        <v>23</v>
      </c>
      <c r="D3690" t="s">
        <v>243</v>
      </c>
      <c r="E3690" t="b">
        <f t="shared" si="114"/>
        <v>1</v>
      </c>
      <c r="F3690" s="6">
        <v>40866627351.981667</v>
      </c>
      <c r="G3690" s="6">
        <v>9854033</v>
      </c>
      <c r="H3690" s="7">
        <f t="shared" si="115"/>
        <v>4147.1981423222014</v>
      </c>
    </row>
    <row r="3691" spans="1:8" x14ac:dyDescent="0.4">
      <c r="A3691">
        <v>3686</v>
      </c>
      <c r="B3691" t="str">
        <f>VLOOKUP($C3691,regios!$B:$E,4,0)</f>
        <v>Low income</v>
      </c>
      <c r="C3691" t="s">
        <v>24</v>
      </c>
      <c r="D3691" t="s">
        <v>243</v>
      </c>
      <c r="E3691" t="b">
        <f t="shared" si="114"/>
        <v>1</v>
      </c>
      <c r="F3691" s="6">
        <v>2723586962.8403368</v>
      </c>
      <c r="G3691" s="6">
        <v>11155593</v>
      </c>
      <c r="H3691" s="7">
        <f t="shared" si="115"/>
        <v>244.14542219677043</v>
      </c>
    </row>
    <row r="3692" spans="1:8" x14ac:dyDescent="0.4">
      <c r="A3692">
        <v>3687</v>
      </c>
      <c r="B3692" t="str">
        <f>VLOOKUP($C3692,regios!$B:$E,4,0)</f>
        <v>High income</v>
      </c>
      <c r="C3692" t="s">
        <v>25</v>
      </c>
      <c r="D3692" t="s">
        <v>243</v>
      </c>
      <c r="E3692" t="b">
        <f t="shared" si="114"/>
        <v>1</v>
      </c>
      <c r="F3692" s="6">
        <v>502764720556.35388</v>
      </c>
      <c r="G3692" s="6">
        <v>11375158</v>
      </c>
      <c r="H3692" s="7">
        <f t="shared" si="115"/>
        <v>44198.482390869111</v>
      </c>
    </row>
    <row r="3693" spans="1:8" x14ac:dyDescent="0.4">
      <c r="A3693">
        <v>3688</v>
      </c>
      <c r="B3693" t="str">
        <f>VLOOKUP($C3693,regios!$B:$E,4,0)</f>
        <v>Lower middle income</v>
      </c>
      <c r="C3693" t="s">
        <v>26</v>
      </c>
      <c r="D3693" t="s">
        <v>243</v>
      </c>
      <c r="E3693" t="b">
        <f t="shared" si="114"/>
        <v>1</v>
      </c>
      <c r="F3693" s="6">
        <v>12701655845.961241</v>
      </c>
      <c r="G3693" s="6">
        <v>11596779</v>
      </c>
      <c r="H3693" s="7">
        <f t="shared" si="115"/>
        <v>1095.2744590511936</v>
      </c>
    </row>
    <row r="3694" spans="1:8" x14ac:dyDescent="0.4">
      <c r="A3694">
        <v>3689</v>
      </c>
      <c r="B3694" t="str">
        <f>VLOOKUP($C3694,regios!$B:$E,4,0)</f>
        <v>Low income</v>
      </c>
      <c r="C3694" t="s">
        <v>27</v>
      </c>
      <c r="D3694" t="s">
        <v>243</v>
      </c>
      <c r="E3694" t="b">
        <f t="shared" si="114"/>
        <v>1</v>
      </c>
      <c r="F3694" s="6">
        <v>14106955615.344179</v>
      </c>
      <c r="G3694" s="6">
        <v>19835858</v>
      </c>
      <c r="H3694" s="7">
        <f t="shared" si="115"/>
        <v>711.18454343362305</v>
      </c>
    </row>
    <row r="3695" spans="1:8" x14ac:dyDescent="0.4">
      <c r="A3695">
        <v>3690</v>
      </c>
      <c r="B3695" t="str">
        <f>VLOOKUP($C3695,regios!$B:$E,4,0)</f>
        <v>Lower middle income</v>
      </c>
      <c r="C3695" t="s">
        <v>28</v>
      </c>
      <c r="D3695" t="s">
        <v>243</v>
      </c>
      <c r="E3695" t="b">
        <f t="shared" si="114"/>
        <v>1</v>
      </c>
      <c r="F3695" s="6">
        <v>293754781335.99982</v>
      </c>
      <c r="G3695" s="6">
        <v>161793964</v>
      </c>
      <c r="H3695" s="7">
        <f t="shared" si="115"/>
        <v>1815.6102618018544</v>
      </c>
    </row>
    <row r="3696" spans="1:8" x14ac:dyDescent="0.4">
      <c r="A3696">
        <v>3691</v>
      </c>
      <c r="B3696" t="str">
        <f>VLOOKUP($C3696,regios!$B:$E,4,0)</f>
        <v>Upper middle income</v>
      </c>
      <c r="C3696" t="s">
        <v>29</v>
      </c>
      <c r="D3696" t="s">
        <v>243</v>
      </c>
      <c r="E3696" t="b">
        <f t="shared" si="114"/>
        <v>1</v>
      </c>
      <c r="F3696" s="6">
        <v>59309748166.11795</v>
      </c>
      <c r="G3696" s="6">
        <v>7075947</v>
      </c>
      <c r="H3696" s="7">
        <f t="shared" si="115"/>
        <v>8381.8813462166909</v>
      </c>
    </row>
    <row r="3697" spans="1:8" x14ac:dyDescent="0.4">
      <c r="A3697">
        <v>3692</v>
      </c>
      <c r="B3697" t="str">
        <f>VLOOKUP($C3697,regios!$B:$E,4,0)</f>
        <v>High income</v>
      </c>
      <c r="C3697" t="s">
        <v>30</v>
      </c>
      <c r="D3697" t="s">
        <v>243</v>
      </c>
      <c r="E3697" t="b">
        <f t="shared" si="114"/>
        <v>1</v>
      </c>
      <c r="F3697" s="6">
        <v>35473776595.744682</v>
      </c>
      <c r="G3697" s="6">
        <v>1456834</v>
      </c>
      <c r="H3697" s="7">
        <f t="shared" si="115"/>
        <v>24349.909870132549</v>
      </c>
    </row>
    <row r="3698" spans="1:8" x14ac:dyDescent="0.4">
      <c r="A3698">
        <v>3693</v>
      </c>
      <c r="B3698" t="str">
        <f>VLOOKUP($C3698,regios!$B:$E,4,0)</f>
        <v>High income</v>
      </c>
      <c r="C3698" t="s">
        <v>31</v>
      </c>
      <c r="D3698" t="s">
        <v>243</v>
      </c>
      <c r="E3698" t="b">
        <f t="shared" si="114"/>
        <v>1</v>
      </c>
      <c r="F3698" s="6">
        <v>12253500000</v>
      </c>
      <c r="G3698" s="6">
        <v>399020</v>
      </c>
      <c r="H3698" s="7">
        <f t="shared" si="115"/>
        <v>30708.987018194577</v>
      </c>
    </row>
    <row r="3699" spans="1:8" x14ac:dyDescent="0.4">
      <c r="A3699">
        <v>3694</v>
      </c>
      <c r="B3699" t="str">
        <f>VLOOKUP($C3699,regios!$B:$E,4,0)</f>
        <v>Upper middle income</v>
      </c>
      <c r="C3699" t="s">
        <v>32</v>
      </c>
      <c r="D3699" t="s">
        <v>243</v>
      </c>
      <c r="E3699" t="b">
        <f t="shared" si="114"/>
        <v>1</v>
      </c>
      <c r="F3699" s="6">
        <v>18326373366.110531</v>
      </c>
      <c r="G3699" s="6">
        <v>3440027</v>
      </c>
      <c r="H3699" s="7">
        <f t="shared" si="115"/>
        <v>5327.3923042204406</v>
      </c>
    </row>
    <row r="3700" spans="1:8" x14ac:dyDescent="0.4">
      <c r="A3700">
        <v>3695</v>
      </c>
      <c r="B3700" t="str">
        <f>VLOOKUP($C3700,regios!$B:$E,4,0)</f>
        <v>Upper middle income</v>
      </c>
      <c r="C3700" t="s">
        <v>33</v>
      </c>
      <c r="D3700" t="s">
        <v>243</v>
      </c>
      <c r="E3700" t="b">
        <f t="shared" si="114"/>
        <v>1</v>
      </c>
      <c r="F3700" s="6">
        <v>54725302249.808777</v>
      </c>
      <c r="G3700" s="6">
        <v>9458989</v>
      </c>
      <c r="H3700" s="7">
        <f t="shared" si="115"/>
        <v>5785.5339772367615</v>
      </c>
    </row>
    <row r="3701" spans="1:8" x14ac:dyDescent="0.4">
      <c r="A3701">
        <v>3696</v>
      </c>
      <c r="B3701" t="str">
        <f>VLOOKUP($C3701,regios!$B:$E,4,0)</f>
        <v>Upper middle income</v>
      </c>
      <c r="C3701" t="s">
        <v>34</v>
      </c>
      <c r="D3701" t="s">
        <v>243</v>
      </c>
      <c r="E3701" t="b">
        <f t="shared" si="114"/>
        <v>1</v>
      </c>
      <c r="F3701" s="6">
        <v>2266664817.0882201</v>
      </c>
      <c r="G3701" s="6">
        <v>374693</v>
      </c>
      <c r="H3701" s="7">
        <f t="shared" si="115"/>
        <v>6049.3919477765003</v>
      </c>
    </row>
    <row r="3702" spans="1:8" x14ac:dyDescent="0.4">
      <c r="A3702">
        <v>3697</v>
      </c>
      <c r="B3702" t="str">
        <f>VLOOKUP($C3702,regios!$B:$E,4,0)</f>
        <v>High income</v>
      </c>
      <c r="C3702" t="s">
        <v>35</v>
      </c>
      <c r="D3702" t="s">
        <v>243</v>
      </c>
      <c r="E3702" t="b">
        <f t="shared" si="114"/>
        <v>1</v>
      </c>
      <c r="F3702" s="6">
        <v>7142315999.999999</v>
      </c>
      <c r="G3702" s="6">
        <v>63873</v>
      </c>
      <c r="H3702" s="7">
        <f t="shared" si="115"/>
        <v>111820.58146634727</v>
      </c>
    </row>
    <row r="3703" spans="1:8" x14ac:dyDescent="0.4">
      <c r="A3703">
        <v>3698</v>
      </c>
      <c r="B3703" t="str">
        <f>VLOOKUP($C3703,regios!$B:$E,4,0)</f>
        <v>Lower middle income</v>
      </c>
      <c r="C3703" t="s">
        <v>36</v>
      </c>
      <c r="D3703" t="s">
        <v>243</v>
      </c>
      <c r="E3703" t="b">
        <f t="shared" si="114"/>
        <v>1</v>
      </c>
      <c r="F3703" s="6">
        <v>37508642170.767014</v>
      </c>
      <c r="G3703" s="6">
        <v>11435533</v>
      </c>
      <c r="H3703" s="7">
        <f t="shared" si="115"/>
        <v>3280.0082139386955</v>
      </c>
    </row>
    <row r="3704" spans="1:8" x14ac:dyDescent="0.4">
      <c r="A3704">
        <v>3699</v>
      </c>
      <c r="B3704" t="str">
        <f>VLOOKUP($C3704,regios!$B:$E,4,0)</f>
        <v>Upper middle income</v>
      </c>
      <c r="C3704" t="s">
        <v>37</v>
      </c>
      <c r="D3704" t="s">
        <v>243</v>
      </c>
      <c r="E3704" t="b">
        <f t="shared" si="114"/>
        <v>1</v>
      </c>
      <c r="F3704" s="6">
        <v>2063514977334.321</v>
      </c>
      <c r="G3704" s="6">
        <v>208504960</v>
      </c>
      <c r="H3704" s="7">
        <f t="shared" si="115"/>
        <v>9896.7188950052841</v>
      </c>
    </row>
    <row r="3705" spans="1:8" x14ac:dyDescent="0.4">
      <c r="A3705">
        <v>3700</v>
      </c>
      <c r="B3705" t="str">
        <f>VLOOKUP($C3705,regios!$B:$E,4,0)</f>
        <v>High income</v>
      </c>
      <c r="C3705" t="s">
        <v>38</v>
      </c>
      <c r="D3705" t="s">
        <v>243</v>
      </c>
      <c r="E3705" t="b">
        <f t="shared" si="114"/>
        <v>1</v>
      </c>
      <c r="F3705" s="6">
        <v>4992300000</v>
      </c>
      <c r="G3705" s="6">
        <v>279187</v>
      </c>
      <c r="H3705" s="7">
        <f t="shared" si="115"/>
        <v>17881.563253303342</v>
      </c>
    </row>
    <row r="3706" spans="1:8" x14ac:dyDescent="0.4">
      <c r="A3706">
        <v>3701</v>
      </c>
      <c r="B3706" t="str">
        <f>VLOOKUP($C3706,regios!$B:$E,4,0)</f>
        <v>High income</v>
      </c>
      <c r="C3706" t="s">
        <v>39</v>
      </c>
      <c r="D3706" t="s">
        <v>243</v>
      </c>
      <c r="E3706" t="b">
        <f t="shared" si="114"/>
        <v>1</v>
      </c>
      <c r="F3706" s="6">
        <v>12128183904.4501</v>
      </c>
      <c r="G3706" s="6">
        <v>430276</v>
      </c>
      <c r="H3706" s="7">
        <f t="shared" si="115"/>
        <v>28186.986735142327</v>
      </c>
    </row>
    <row r="3707" spans="1:8" x14ac:dyDescent="0.4">
      <c r="A3707">
        <v>3702</v>
      </c>
      <c r="B3707" t="str">
        <f>VLOOKUP($C3707,regios!$B:$E,4,0)</f>
        <v>Lower middle income</v>
      </c>
      <c r="C3707" t="s">
        <v>40</v>
      </c>
      <c r="D3707" t="s">
        <v>243</v>
      </c>
      <c r="E3707" t="b">
        <f t="shared" si="114"/>
        <v>1</v>
      </c>
      <c r="F3707" s="6">
        <v>2591358114.4837589</v>
      </c>
      <c r="G3707" s="6">
        <v>756121</v>
      </c>
      <c r="H3707" s="7">
        <f t="shared" si="115"/>
        <v>3427.1738445086949</v>
      </c>
    </row>
    <row r="3708" spans="1:8" x14ac:dyDescent="0.4">
      <c r="A3708">
        <v>3703</v>
      </c>
      <c r="B3708" t="str">
        <f>VLOOKUP($C3708,regios!$B:$E,4,0)</f>
        <v>Upper middle income</v>
      </c>
      <c r="C3708" t="s">
        <v>41</v>
      </c>
      <c r="D3708" t="s">
        <v>243</v>
      </c>
      <c r="E3708" t="b">
        <f t="shared" si="114"/>
        <v>1</v>
      </c>
      <c r="F3708" s="6">
        <v>16105156375.53301</v>
      </c>
      <c r="G3708" s="6">
        <v>2401840</v>
      </c>
      <c r="H3708" s="7">
        <f t="shared" si="115"/>
        <v>6705.3410616581496</v>
      </c>
    </row>
    <row r="3709" spans="1:8" x14ac:dyDescent="0.4">
      <c r="A3709">
        <v>3704</v>
      </c>
      <c r="B3709" t="str">
        <f>VLOOKUP($C3709,regios!$B:$E,4,0)</f>
        <v>Low income</v>
      </c>
      <c r="C3709" t="s">
        <v>42</v>
      </c>
      <c r="D3709" t="s">
        <v>243</v>
      </c>
      <c r="E3709" t="b">
        <f t="shared" si="114"/>
        <v>1</v>
      </c>
      <c r="F3709" s="6">
        <v>2072349972.6817949</v>
      </c>
      <c r="G3709" s="6">
        <v>4996741</v>
      </c>
      <c r="H3709" s="7">
        <f t="shared" si="115"/>
        <v>414.74032227842002</v>
      </c>
    </row>
    <row r="3710" spans="1:8" x14ac:dyDescent="0.4">
      <c r="A3710">
        <v>3705</v>
      </c>
      <c r="B3710" t="str">
        <f>VLOOKUP($C3710,regios!$B:$E,4,0)</f>
        <v>High income</v>
      </c>
      <c r="C3710" t="s">
        <v>43</v>
      </c>
      <c r="D3710" t="s">
        <v>243</v>
      </c>
      <c r="E3710" t="b">
        <f t="shared" si="114"/>
        <v>1</v>
      </c>
      <c r="F3710" s="6">
        <v>1649265644244.095</v>
      </c>
      <c r="G3710" s="6">
        <v>36545236</v>
      </c>
      <c r="H3710" s="7">
        <f t="shared" si="115"/>
        <v>45129.429298092233</v>
      </c>
    </row>
    <row r="3711" spans="1:8" x14ac:dyDescent="0.4">
      <c r="A3711">
        <v>3706</v>
      </c>
      <c r="B3711" t="str">
        <f>VLOOKUP($C3711,regios!$B:$E,4,0)</f>
        <v>High income</v>
      </c>
      <c r="C3711" t="s">
        <v>44</v>
      </c>
      <c r="D3711" t="s">
        <v>243</v>
      </c>
      <c r="E3711" t="b">
        <f t="shared" si="114"/>
        <v>1</v>
      </c>
      <c r="F3711" s="6">
        <v>695200833086.4989</v>
      </c>
      <c r="G3711" s="6">
        <v>8451840</v>
      </c>
      <c r="H3711" s="7">
        <f t="shared" si="115"/>
        <v>82254.376926976722</v>
      </c>
    </row>
    <row r="3712" spans="1:8" x14ac:dyDescent="0.4">
      <c r="A3712">
        <v>3707</v>
      </c>
      <c r="B3712" t="str">
        <f>VLOOKUP($C3712,regios!$B:$E,4,0)</f>
        <v>High income</v>
      </c>
      <c r="C3712" t="s">
        <v>45</v>
      </c>
      <c r="D3712" t="s">
        <v>243</v>
      </c>
      <c r="E3712" t="b">
        <f t="shared" si="114"/>
        <v>1</v>
      </c>
      <c r="F3712" s="6">
        <v>9530244530.2445297</v>
      </c>
      <c r="G3712" s="6">
        <v>165215</v>
      </c>
      <c r="H3712" s="7">
        <f t="shared" si="115"/>
        <v>57683.893897312773</v>
      </c>
    </row>
    <row r="3713" spans="1:8" x14ac:dyDescent="0.4">
      <c r="A3713">
        <v>3708</v>
      </c>
      <c r="B3713" t="str">
        <f>VLOOKUP($C3713,regios!$B:$E,4,0)</f>
        <v>High income</v>
      </c>
      <c r="C3713" t="s">
        <v>46</v>
      </c>
      <c r="D3713" t="s">
        <v>243</v>
      </c>
      <c r="E3713" t="b">
        <f t="shared" si="114"/>
        <v>1</v>
      </c>
      <c r="F3713" s="6">
        <v>276154259806.31189</v>
      </c>
      <c r="G3713" s="6">
        <v>18368577</v>
      </c>
      <c r="H3713" s="7">
        <f t="shared" si="115"/>
        <v>15034.058425228688</v>
      </c>
    </row>
    <row r="3714" spans="1:8" x14ac:dyDescent="0.4">
      <c r="A3714">
        <v>3709</v>
      </c>
      <c r="B3714" t="str">
        <f>VLOOKUP($C3714,regios!$B:$E,4,0)</f>
        <v>Upper middle income</v>
      </c>
      <c r="C3714" t="s">
        <v>47</v>
      </c>
      <c r="D3714" t="s">
        <v>243</v>
      </c>
      <c r="E3714" t="b">
        <f t="shared" si="114"/>
        <v>1</v>
      </c>
      <c r="F3714" s="6">
        <v>12310491333980.891</v>
      </c>
      <c r="G3714" s="6">
        <v>1396215000</v>
      </c>
      <c r="H3714" s="7">
        <f t="shared" si="115"/>
        <v>8817.0456082916244</v>
      </c>
    </row>
    <row r="3715" spans="1:8" x14ac:dyDescent="0.4">
      <c r="A3715">
        <v>3710</v>
      </c>
      <c r="B3715" t="str">
        <f>VLOOKUP($C3715,regios!$B:$E,4,0)</f>
        <v>Lower middle income</v>
      </c>
      <c r="C3715" t="s">
        <v>48</v>
      </c>
      <c r="D3715" t="s">
        <v>243</v>
      </c>
      <c r="E3715" t="b">
        <f t="shared" si="114"/>
        <v>1</v>
      </c>
      <c r="F3715" s="6">
        <v>52512344033.768761</v>
      </c>
      <c r="G3715" s="6">
        <v>24848016</v>
      </c>
      <c r="H3715" s="7">
        <f t="shared" si="115"/>
        <v>2113.3415252859127</v>
      </c>
    </row>
    <row r="3716" spans="1:8" x14ac:dyDescent="0.4">
      <c r="A3716">
        <v>3711</v>
      </c>
      <c r="B3716" t="str">
        <f>VLOOKUP($C3716,regios!$B:$E,4,0)</f>
        <v>Lower middle income</v>
      </c>
      <c r="C3716" t="s">
        <v>49</v>
      </c>
      <c r="D3716" t="s">
        <v>243</v>
      </c>
      <c r="E3716" t="b">
        <f t="shared" si="114"/>
        <v>1</v>
      </c>
      <c r="F3716" s="6">
        <v>36098547033.165466</v>
      </c>
      <c r="G3716" s="6">
        <v>24393181</v>
      </c>
      <c r="H3716" s="7">
        <f t="shared" si="115"/>
        <v>1479.8622218711641</v>
      </c>
    </row>
    <row r="3717" spans="1:8" x14ac:dyDescent="0.4">
      <c r="A3717">
        <v>3712</v>
      </c>
      <c r="B3717" t="str">
        <f>VLOOKUP($C3717,regios!$B:$E,4,0)</f>
        <v>Low income</v>
      </c>
      <c r="C3717" t="s">
        <v>50</v>
      </c>
      <c r="D3717" t="s">
        <v>243</v>
      </c>
      <c r="E3717" t="b">
        <f t="shared" si="114"/>
        <v>1</v>
      </c>
      <c r="F3717" s="6">
        <v>38019264794.82634</v>
      </c>
      <c r="G3717" s="6">
        <v>84283273</v>
      </c>
      <c r="H3717" s="7">
        <f t="shared" si="115"/>
        <v>451.08908851731871</v>
      </c>
    </row>
    <row r="3718" spans="1:8" x14ac:dyDescent="0.4">
      <c r="A3718">
        <v>3713</v>
      </c>
      <c r="B3718" t="str">
        <f>VLOOKUP($C3718,regios!$B:$E,4,0)</f>
        <v>Lower middle income</v>
      </c>
      <c r="C3718" t="s">
        <v>51</v>
      </c>
      <c r="D3718" t="s">
        <v>243</v>
      </c>
      <c r="E3718" t="b">
        <f t="shared" si="114"/>
        <v>1</v>
      </c>
      <c r="F3718" s="6">
        <v>11834406800.88176</v>
      </c>
      <c r="G3718" s="6">
        <v>5312340</v>
      </c>
      <c r="H3718" s="7">
        <f t="shared" si="115"/>
        <v>2227.7201385607395</v>
      </c>
    </row>
    <row r="3719" spans="1:8" x14ac:dyDescent="0.4">
      <c r="A3719">
        <v>3714</v>
      </c>
      <c r="B3719" t="str">
        <f>VLOOKUP($C3719,regios!$B:$E,4,0)</f>
        <v>Upper middle income</v>
      </c>
      <c r="C3719" t="s">
        <v>52</v>
      </c>
      <c r="D3719" t="s">
        <v>243</v>
      </c>
      <c r="E3719" t="b">
        <f t="shared" ref="E3719:E3782" si="116">NOT(ISERROR(F3719))</f>
        <v>1</v>
      </c>
      <c r="F3719" s="6">
        <v>311866875135.57758</v>
      </c>
      <c r="G3719" s="6">
        <v>48351671</v>
      </c>
      <c r="H3719" s="7">
        <f t="shared" ref="H3719:H3782" si="117">F3719/G3719</f>
        <v>6449.9709872607627</v>
      </c>
    </row>
    <row r="3720" spans="1:8" x14ac:dyDescent="0.4">
      <c r="A3720">
        <v>3715</v>
      </c>
      <c r="B3720" t="str">
        <f>VLOOKUP($C3720,regios!$B:$E,4,0)</f>
        <v>Lower middle income</v>
      </c>
      <c r="C3720" t="s">
        <v>53</v>
      </c>
      <c r="D3720" t="s">
        <v>243</v>
      </c>
      <c r="E3720" t="b">
        <f t="shared" si="116"/>
        <v>1</v>
      </c>
      <c r="F3720" s="6">
        <v>1077439756.122211</v>
      </c>
      <c r="G3720" s="6">
        <v>761664</v>
      </c>
      <c r="H3720" s="7">
        <f t="shared" si="117"/>
        <v>1414.5866893042221</v>
      </c>
    </row>
    <row r="3721" spans="1:8" x14ac:dyDescent="0.4">
      <c r="A3721">
        <v>3716</v>
      </c>
      <c r="B3721" t="str">
        <f>VLOOKUP($C3721,regios!$B:$E,4,0)</f>
        <v>Lower middle income</v>
      </c>
      <c r="C3721" t="s">
        <v>54</v>
      </c>
      <c r="D3721" t="s">
        <v>243</v>
      </c>
      <c r="E3721" t="b">
        <f t="shared" si="116"/>
        <v>1</v>
      </c>
      <c r="F3721" s="6">
        <v>1996741539.950877</v>
      </c>
      <c r="G3721" s="6">
        <v>564954</v>
      </c>
      <c r="H3721" s="7">
        <f t="shared" si="117"/>
        <v>3534.3435747881722</v>
      </c>
    </row>
    <row r="3722" spans="1:8" x14ac:dyDescent="0.4">
      <c r="A3722">
        <v>3717</v>
      </c>
      <c r="B3722" t="str">
        <f>VLOOKUP($C3722,regios!$B:$E,4,0)</f>
        <v>Upper middle income</v>
      </c>
      <c r="C3722" t="s">
        <v>55</v>
      </c>
      <c r="D3722" t="s">
        <v>243</v>
      </c>
      <c r="E3722" t="b">
        <f t="shared" si="116"/>
        <v>1</v>
      </c>
      <c r="F3722" s="6">
        <v>60516044657.225449</v>
      </c>
      <c r="G3722" s="6">
        <v>4993842</v>
      </c>
      <c r="H3722" s="7">
        <f t="shared" si="117"/>
        <v>12118.133624817416</v>
      </c>
    </row>
    <row r="3723" spans="1:8" x14ac:dyDescent="0.4">
      <c r="A3723">
        <v>3718</v>
      </c>
      <c r="B3723" t="str">
        <f>VLOOKUP($C3723,regios!$B:$E,4,0)</f>
        <v>Upper middle income</v>
      </c>
      <c r="C3723" t="s">
        <v>56</v>
      </c>
      <c r="D3723" t="s">
        <v>243</v>
      </c>
      <c r="E3723" t="b">
        <f t="shared" si="116"/>
        <v>1</v>
      </c>
      <c r="F3723" s="6">
        <v>96850649691.740601</v>
      </c>
      <c r="G3723" s="6">
        <v>11336405</v>
      </c>
      <c r="H3723" s="7">
        <f t="shared" si="117"/>
        <v>8543.3300673132799</v>
      </c>
    </row>
    <row r="3724" spans="1:8" x14ac:dyDescent="0.4">
      <c r="A3724">
        <v>3719</v>
      </c>
      <c r="B3724" t="str">
        <f>VLOOKUP($C3724,regios!$B:$E,4,0)</f>
        <v>High income</v>
      </c>
      <c r="C3724" t="s">
        <v>57</v>
      </c>
      <c r="D3724" t="s">
        <v>243</v>
      </c>
      <c r="E3724" t="b">
        <f t="shared" si="116"/>
        <v>1</v>
      </c>
      <c r="F3724" s="6">
        <v>3033433248.159883</v>
      </c>
      <c r="G3724" s="6">
        <v>160175</v>
      </c>
      <c r="H3724" s="7">
        <f t="shared" si="117"/>
        <v>18938.244096518702</v>
      </c>
    </row>
    <row r="3725" spans="1:8" x14ac:dyDescent="0.4">
      <c r="A3725">
        <v>3720</v>
      </c>
      <c r="B3725" t="str">
        <f>VLOOKUP($C3725,regios!$B:$E,4,0)</f>
        <v>High income</v>
      </c>
      <c r="C3725" t="s">
        <v>58</v>
      </c>
      <c r="D3725" t="s">
        <v>243</v>
      </c>
      <c r="E3725" t="b">
        <f t="shared" si="116"/>
        <v>1</v>
      </c>
      <c r="F3725" s="6">
        <v>5166281305.1252203</v>
      </c>
      <c r="G3725" s="6">
        <v>63581</v>
      </c>
      <c r="H3725" s="7">
        <f t="shared" si="117"/>
        <v>81255.112456948147</v>
      </c>
    </row>
    <row r="3726" spans="1:8" x14ac:dyDescent="0.4">
      <c r="A3726">
        <v>3721</v>
      </c>
      <c r="B3726" t="str">
        <f>VLOOKUP($C3726,regios!$B:$E,4,0)</f>
        <v>High income</v>
      </c>
      <c r="C3726" t="s">
        <v>59</v>
      </c>
      <c r="D3726" t="s">
        <v>243</v>
      </c>
      <c r="E3726" t="b">
        <f t="shared" si="116"/>
        <v>1</v>
      </c>
      <c r="F3726" s="6">
        <v>22870678689.48019</v>
      </c>
      <c r="G3726" s="6">
        <v>1208523</v>
      </c>
      <c r="H3726" s="7">
        <f t="shared" si="117"/>
        <v>18924.48773377105</v>
      </c>
    </row>
    <row r="3727" spans="1:8" x14ac:dyDescent="0.4">
      <c r="A3727">
        <v>3722</v>
      </c>
      <c r="B3727" t="str">
        <f>VLOOKUP($C3727,regios!$B:$E,4,0)</f>
        <v>High income</v>
      </c>
      <c r="C3727" t="s">
        <v>60</v>
      </c>
      <c r="D3727" t="s">
        <v>243</v>
      </c>
      <c r="E3727" t="b">
        <f t="shared" si="116"/>
        <v>1</v>
      </c>
      <c r="F3727" s="6">
        <v>218628940951.67511</v>
      </c>
      <c r="G3727" s="6">
        <v>10594438</v>
      </c>
      <c r="H3727" s="7">
        <f t="shared" si="117"/>
        <v>20636.199952434959</v>
      </c>
    </row>
    <row r="3728" spans="1:8" x14ac:dyDescent="0.4">
      <c r="A3728">
        <v>3723</v>
      </c>
      <c r="B3728" t="str">
        <f>VLOOKUP($C3728,regios!$B:$E,4,0)</f>
        <v>High income</v>
      </c>
      <c r="C3728" t="s">
        <v>61</v>
      </c>
      <c r="D3728" t="s">
        <v>243</v>
      </c>
      <c r="E3728" t="b">
        <f t="shared" si="116"/>
        <v>1</v>
      </c>
      <c r="F3728" s="6">
        <v>3690849152517.6538</v>
      </c>
      <c r="G3728" s="6">
        <v>82657002</v>
      </c>
      <c r="H3728" s="7">
        <f t="shared" si="117"/>
        <v>44652.589172271866</v>
      </c>
    </row>
    <row r="3729" spans="1:8" x14ac:dyDescent="0.4">
      <c r="A3729">
        <v>3724</v>
      </c>
      <c r="B3729" t="str">
        <f>VLOOKUP($C3729,regios!$B:$E,4,0)</f>
        <v>Lower middle income</v>
      </c>
      <c r="C3729" t="s">
        <v>62</v>
      </c>
      <c r="D3729" t="s">
        <v>243</v>
      </c>
      <c r="E3729" t="b">
        <f t="shared" si="116"/>
        <v>1</v>
      </c>
      <c r="F3729" s="6">
        <v>2762581334.226119</v>
      </c>
      <c r="G3729" s="6">
        <v>1040233</v>
      </c>
      <c r="H3729" s="7">
        <f t="shared" si="117"/>
        <v>2655.733219601877</v>
      </c>
    </row>
    <row r="3730" spans="1:8" x14ac:dyDescent="0.4">
      <c r="A3730">
        <v>3725</v>
      </c>
      <c r="B3730" t="str">
        <f>VLOOKUP($C3730,regios!$B:$E,4,0)</f>
        <v>Upper middle income</v>
      </c>
      <c r="C3730" t="s">
        <v>63</v>
      </c>
      <c r="D3730" t="s">
        <v>243</v>
      </c>
      <c r="E3730" t="b">
        <f t="shared" si="116"/>
        <v>1</v>
      </c>
      <c r="F3730" s="6">
        <v>521551851.85185182</v>
      </c>
      <c r="G3730" s="6">
        <v>70403</v>
      </c>
      <c r="H3730" s="7">
        <f t="shared" si="117"/>
        <v>7408.0913008231446</v>
      </c>
    </row>
    <row r="3731" spans="1:8" x14ac:dyDescent="0.4">
      <c r="A3731">
        <v>3726</v>
      </c>
      <c r="B3731" t="str">
        <f>VLOOKUP($C3731,regios!$B:$E,4,0)</f>
        <v>High income</v>
      </c>
      <c r="C3731" t="s">
        <v>64</v>
      </c>
      <c r="D3731" t="s">
        <v>243</v>
      </c>
      <c r="E3731" t="b">
        <f t="shared" si="116"/>
        <v>1</v>
      </c>
      <c r="F3731" s="6">
        <v>332121063806.39063</v>
      </c>
      <c r="G3731" s="6">
        <v>5764980</v>
      </c>
      <c r="H3731" s="7">
        <f t="shared" si="117"/>
        <v>57610.098180113484</v>
      </c>
    </row>
    <row r="3732" spans="1:8" x14ac:dyDescent="0.4">
      <c r="A3732">
        <v>3727</v>
      </c>
      <c r="B3732" t="str">
        <f>VLOOKUP($C3732,regios!$B:$E,4,0)</f>
        <v>Upper middle income</v>
      </c>
      <c r="C3732" t="s">
        <v>65</v>
      </c>
      <c r="D3732" t="s">
        <v>243</v>
      </c>
      <c r="E3732" t="b">
        <f t="shared" si="116"/>
        <v>1</v>
      </c>
      <c r="F3732" s="6">
        <v>79998046305.790024</v>
      </c>
      <c r="G3732" s="6">
        <v>10647244</v>
      </c>
      <c r="H3732" s="7">
        <f t="shared" si="117"/>
        <v>7513.4979818054344</v>
      </c>
    </row>
    <row r="3733" spans="1:8" x14ac:dyDescent="0.4">
      <c r="A3733">
        <v>3728</v>
      </c>
      <c r="B3733" t="str">
        <f>VLOOKUP($C3733,regios!$B:$E,4,0)</f>
        <v>Lower middle income</v>
      </c>
      <c r="C3733" t="s">
        <v>66</v>
      </c>
      <c r="D3733" t="s">
        <v>243</v>
      </c>
      <c r="E3733" t="b">
        <f t="shared" si="116"/>
        <v>1</v>
      </c>
      <c r="F3733" s="6">
        <v>170096988531.90591</v>
      </c>
      <c r="G3733" s="6">
        <v>41136546</v>
      </c>
      <c r="H3733" s="7">
        <f t="shared" si="117"/>
        <v>4134.9360865617136</v>
      </c>
    </row>
    <row r="3734" spans="1:8" x14ac:dyDescent="0.4">
      <c r="A3734">
        <v>3729</v>
      </c>
      <c r="B3734" t="str">
        <f>VLOOKUP($C3734,regios!$B:$E,4,0)</f>
        <v>Upper middle income</v>
      </c>
      <c r="C3734" t="s">
        <v>67</v>
      </c>
      <c r="D3734" t="s">
        <v>243</v>
      </c>
      <c r="E3734" t="b">
        <f t="shared" si="116"/>
        <v>1</v>
      </c>
      <c r="F3734" s="6">
        <v>104295862000</v>
      </c>
      <c r="G3734" s="6">
        <v>16696944</v>
      </c>
      <c r="H3734" s="7">
        <f t="shared" si="117"/>
        <v>6246.4042521793208</v>
      </c>
    </row>
    <row r="3735" spans="1:8" x14ac:dyDescent="0.4">
      <c r="A3735">
        <v>3730</v>
      </c>
      <c r="B3735" t="str">
        <f>VLOOKUP($C3735,regios!$B:$E,4,0)</f>
        <v>Lower middle income</v>
      </c>
      <c r="C3735" t="s">
        <v>68</v>
      </c>
      <c r="D3735" t="s">
        <v>243</v>
      </c>
      <c r="E3735" t="b">
        <f t="shared" si="116"/>
        <v>1</v>
      </c>
      <c r="F3735" s="6">
        <v>248362771739.1304</v>
      </c>
      <c r="G3735" s="6">
        <v>101789386</v>
      </c>
      <c r="H3735" s="7">
        <f t="shared" si="117"/>
        <v>2439.9672843996759</v>
      </c>
    </row>
    <row r="3736" spans="1:8" x14ac:dyDescent="0.4">
      <c r="A3736">
        <v>3731</v>
      </c>
      <c r="B3736" t="str">
        <f>VLOOKUP($C3736,regios!$B:$E,4,0)</f>
        <v>Low income</v>
      </c>
      <c r="C3736" t="s">
        <v>69</v>
      </c>
      <c r="D3736" t="s">
        <v>243</v>
      </c>
      <c r="E3736" t="b">
        <f t="shared" si="116"/>
        <v>0</v>
      </c>
      <c r="F3736" s="6" t="e">
        <v>#N/A</v>
      </c>
      <c r="G3736" s="6">
        <v>3396933</v>
      </c>
      <c r="H3736" s="7" t="e">
        <f t="shared" si="117"/>
        <v>#N/A</v>
      </c>
    </row>
    <row r="3737" spans="1:8" x14ac:dyDescent="0.4">
      <c r="A3737">
        <v>3732</v>
      </c>
      <c r="B3737" t="str">
        <f>VLOOKUP($C3737,regios!$B:$E,4,0)</f>
        <v>High income</v>
      </c>
      <c r="C3737" t="s">
        <v>70</v>
      </c>
      <c r="D3737" t="s">
        <v>243</v>
      </c>
      <c r="E3737" t="b">
        <f t="shared" si="116"/>
        <v>1</v>
      </c>
      <c r="F3737" s="6">
        <v>1313245330197.6489</v>
      </c>
      <c r="G3737" s="6">
        <v>46593236</v>
      </c>
      <c r="H3737" s="7">
        <f t="shared" si="117"/>
        <v>28185.321367196924</v>
      </c>
    </row>
    <row r="3738" spans="1:8" x14ac:dyDescent="0.4">
      <c r="A3738">
        <v>3733</v>
      </c>
      <c r="B3738" t="str">
        <f>VLOOKUP($C3738,regios!$B:$E,4,0)</f>
        <v>High income</v>
      </c>
      <c r="C3738" t="s">
        <v>71</v>
      </c>
      <c r="D3738" t="s">
        <v>243</v>
      </c>
      <c r="E3738" t="b">
        <f t="shared" si="116"/>
        <v>1</v>
      </c>
      <c r="F3738" s="6">
        <v>26924385103.065929</v>
      </c>
      <c r="G3738" s="6">
        <v>1317384</v>
      </c>
      <c r="H3738" s="7">
        <f t="shared" si="117"/>
        <v>20437.765376735962</v>
      </c>
    </row>
    <row r="3739" spans="1:8" x14ac:dyDescent="0.4">
      <c r="A3739">
        <v>3734</v>
      </c>
      <c r="B3739" t="str">
        <f>VLOOKUP($C3739,regios!$B:$E,4,0)</f>
        <v>Low income</v>
      </c>
      <c r="C3739" t="s">
        <v>72</v>
      </c>
      <c r="D3739" t="s">
        <v>243</v>
      </c>
      <c r="E3739" t="b">
        <f t="shared" si="116"/>
        <v>1</v>
      </c>
      <c r="F3739" s="6">
        <v>81770886825.604767</v>
      </c>
      <c r="G3739" s="6">
        <v>108197950</v>
      </c>
      <c r="H3739" s="7">
        <f t="shared" si="117"/>
        <v>755.75264434866619</v>
      </c>
    </row>
    <row r="3740" spans="1:8" x14ac:dyDescent="0.4">
      <c r="A3740">
        <v>3735</v>
      </c>
      <c r="B3740" t="str">
        <f>VLOOKUP($C3740,regios!$B:$E,4,0)</f>
        <v>High income</v>
      </c>
      <c r="C3740" t="s">
        <v>73</v>
      </c>
      <c r="D3740" t="s">
        <v>243</v>
      </c>
      <c r="E3740" t="b">
        <f t="shared" si="116"/>
        <v>1</v>
      </c>
      <c r="F3740" s="6">
        <v>255647979916.47101</v>
      </c>
      <c r="G3740" s="6">
        <v>5508214</v>
      </c>
      <c r="H3740" s="7">
        <f t="shared" si="117"/>
        <v>46412.136477716915</v>
      </c>
    </row>
    <row r="3741" spans="1:8" x14ac:dyDescent="0.4">
      <c r="A3741">
        <v>3736</v>
      </c>
      <c r="B3741" t="str">
        <f>VLOOKUP($C3741,regios!$B:$E,4,0)</f>
        <v>Upper middle income</v>
      </c>
      <c r="C3741" t="s">
        <v>74</v>
      </c>
      <c r="D3741" t="s">
        <v>243</v>
      </c>
      <c r="E3741" t="b">
        <f t="shared" si="116"/>
        <v>1</v>
      </c>
      <c r="F3741" s="6">
        <v>5353469171.0610952</v>
      </c>
      <c r="G3741" s="6">
        <v>919018.99999999988</v>
      </c>
      <c r="H3741" s="7">
        <f t="shared" si="117"/>
        <v>5825.1996651441332</v>
      </c>
    </row>
    <row r="3742" spans="1:8" x14ac:dyDescent="0.4">
      <c r="A3742">
        <v>3737</v>
      </c>
      <c r="B3742" t="str">
        <f>VLOOKUP($C3742,regios!$B:$E,4,0)</f>
        <v>High income</v>
      </c>
      <c r="C3742" t="s">
        <v>75</v>
      </c>
      <c r="D3742" t="s">
        <v>243</v>
      </c>
      <c r="E3742" t="b">
        <f t="shared" si="116"/>
        <v>1</v>
      </c>
      <c r="F3742" s="6">
        <v>2595151045197.6509</v>
      </c>
      <c r="G3742" s="6">
        <v>66918020.000000007</v>
      </c>
      <c r="H3742" s="7">
        <f t="shared" si="117"/>
        <v>38781.049487083605</v>
      </c>
    </row>
    <row r="3743" spans="1:8" x14ac:dyDescent="0.4">
      <c r="A3743">
        <v>3738</v>
      </c>
      <c r="B3743" t="str">
        <f>VLOOKUP($C3743,regios!$B:$E,4,0)</f>
        <v>High income</v>
      </c>
      <c r="C3743" t="s">
        <v>76</v>
      </c>
      <c r="D3743" t="s">
        <v>243</v>
      </c>
      <c r="E3743" t="b">
        <f t="shared" si="116"/>
        <v>1</v>
      </c>
      <c r="F3743" s="6">
        <v>2980057377.8796659</v>
      </c>
      <c r="G3743" s="6">
        <v>50230</v>
      </c>
      <c r="H3743" s="7">
        <f t="shared" si="117"/>
        <v>59328.237664337365</v>
      </c>
    </row>
    <row r="3744" spans="1:8" x14ac:dyDescent="0.4">
      <c r="A3744">
        <v>3739</v>
      </c>
      <c r="B3744" t="str">
        <f>VLOOKUP($C3744,regios!$B:$E,4,0)</f>
        <v>Lower middle income</v>
      </c>
      <c r="C3744" t="s">
        <v>77</v>
      </c>
      <c r="D3744" t="s">
        <v>243</v>
      </c>
      <c r="E3744" t="b">
        <f t="shared" si="116"/>
        <v>1</v>
      </c>
      <c r="F3744" s="6">
        <v>366666800</v>
      </c>
      <c r="G3744" s="6">
        <v>110430</v>
      </c>
      <c r="H3744" s="7">
        <f t="shared" si="117"/>
        <v>3320.3549760028977</v>
      </c>
    </row>
    <row r="3745" spans="1:8" x14ac:dyDescent="0.4">
      <c r="A3745">
        <v>3740</v>
      </c>
      <c r="B3745" t="str">
        <f>VLOOKUP($C3745,regios!$B:$E,4,0)</f>
        <v>Upper middle income</v>
      </c>
      <c r="C3745" t="s">
        <v>78</v>
      </c>
      <c r="D3745" t="s">
        <v>243</v>
      </c>
      <c r="E3745" t="b">
        <f t="shared" si="116"/>
        <v>1</v>
      </c>
      <c r="F3745" s="6">
        <v>14929487485.162279</v>
      </c>
      <c r="G3745" s="6">
        <v>2140215</v>
      </c>
      <c r="H3745" s="7">
        <f t="shared" si="117"/>
        <v>6975.6951919140265</v>
      </c>
    </row>
    <row r="3746" spans="1:8" x14ac:dyDescent="0.4">
      <c r="A3746">
        <v>3741</v>
      </c>
      <c r="B3746" t="str">
        <f>VLOOKUP($C3746,regios!$B:$E,4,0)</f>
        <v>High income</v>
      </c>
      <c r="C3746" t="s">
        <v>79</v>
      </c>
      <c r="D3746" t="s">
        <v>243</v>
      </c>
      <c r="E3746" t="b">
        <f t="shared" si="116"/>
        <v>1</v>
      </c>
      <c r="F3746" s="6">
        <v>2680148052335.2988</v>
      </c>
      <c r="G3746" s="6">
        <v>66058859</v>
      </c>
      <c r="H3746" s="7">
        <f t="shared" si="117"/>
        <v>40572.121482378294</v>
      </c>
    </row>
    <row r="3747" spans="1:8" x14ac:dyDescent="0.4">
      <c r="A3747">
        <v>3742</v>
      </c>
      <c r="B3747" t="str">
        <f>VLOOKUP($C3747,regios!$B:$E,4,0)</f>
        <v>Upper middle income</v>
      </c>
      <c r="C3747" t="s">
        <v>80</v>
      </c>
      <c r="D3747" t="s">
        <v>243</v>
      </c>
      <c r="E3747" t="b">
        <f t="shared" si="116"/>
        <v>1</v>
      </c>
      <c r="F3747" s="6">
        <v>16242645072.28809</v>
      </c>
      <c r="G3747" s="6">
        <v>3728004</v>
      </c>
      <c r="H3747" s="7">
        <f t="shared" si="117"/>
        <v>4356.928016248934</v>
      </c>
    </row>
    <row r="3748" spans="1:8" x14ac:dyDescent="0.4">
      <c r="A3748">
        <v>3743</v>
      </c>
      <c r="B3748" t="str">
        <f>VLOOKUP($C3748,regios!$B:$E,4,0)</f>
        <v>Lower middle income</v>
      </c>
      <c r="C3748" t="s">
        <v>81</v>
      </c>
      <c r="D3748" t="s">
        <v>243</v>
      </c>
      <c r="E3748" t="b">
        <f t="shared" si="116"/>
        <v>1</v>
      </c>
      <c r="F3748" s="6">
        <v>60405920071.565224</v>
      </c>
      <c r="G3748" s="6">
        <v>30222262</v>
      </c>
      <c r="H3748" s="7">
        <f t="shared" si="117"/>
        <v>1998.72266581387</v>
      </c>
    </row>
    <row r="3749" spans="1:8" x14ac:dyDescent="0.4">
      <c r="A3749">
        <v>3744</v>
      </c>
      <c r="B3749" t="str">
        <f>VLOOKUP($C3749,regios!$B:$E,4,0)</f>
        <v>High income</v>
      </c>
      <c r="C3749" t="s">
        <v>82</v>
      </c>
      <c r="D3749" t="s">
        <v>243</v>
      </c>
      <c r="E3749" t="b">
        <f t="shared" si="116"/>
        <v>0</v>
      </c>
      <c r="F3749" s="6" t="e">
        <v>#N/A</v>
      </c>
      <c r="G3749" s="6">
        <v>32602</v>
      </c>
      <c r="H3749" s="7" t="e">
        <f t="shared" si="117"/>
        <v>#N/A</v>
      </c>
    </row>
    <row r="3750" spans="1:8" x14ac:dyDescent="0.4">
      <c r="A3750">
        <v>3745</v>
      </c>
      <c r="B3750" t="str">
        <f>VLOOKUP($C3750,regios!$B:$E,4,0)</f>
        <v>Lower middle income</v>
      </c>
      <c r="C3750" t="s">
        <v>83</v>
      </c>
      <c r="D3750" t="s">
        <v>243</v>
      </c>
      <c r="E3750" t="b">
        <f t="shared" si="116"/>
        <v>1</v>
      </c>
      <c r="F3750" s="6">
        <v>10324668271.10322</v>
      </c>
      <c r="G3750" s="6">
        <v>12240789</v>
      </c>
      <c r="H3750" s="7">
        <f t="shared" si="117"/>
        <v>843.46427923095644</v>
      </c>
    </row>
    <row r="3751" spans="1:8" x14ac:dyDescent="0.4">
      <c r="A3751">
        <v>3746</v>
      </c>
      <c r="B3751" t="str">
        <f>VLOOKUP($C3751,regios!$B:$E,4,0)</f>
        <v>Low income</v>
      </c>
      <c r="C3751" t="s">
        <v>84</v>
      </c>
      <c r="D3751" t="s">
        <v>243</v>
      </c>
      <c r="E3751" t="b">
        <f t="shared" si="116"/>
        <v>1</v>
      </c>
      <c r="F3751" s="6">
        <v>1504909462.6952109</v>
      </c>
      <c r="G3751" s="6">
        <v>2381182</v>
      </c>
      <c r="H3751" s="7">
        <f t="shared" si="117"/>
        <v>632.0010241532193</v>
      </c>
    </row>
    <row r="3752" spans="1:8" x14ac:dyDescent="0.4">
      <c r="A3752">
        <v>3747</v>
      </c>
      <c r="B3752" t="str">
        <f>VLOOKUP($C3752,regios!$B:$E,4,0)</f>
        <v>Low income</v>
      </c>
      <c r="C3752" t="s">
        <v>85</v>
      </c>
      <c r="D3752" t="s">
        <v>243</v>
      </c>
      <c r="E3752" t="b">
        <f t="shared" si="116"/>
        <v>1</v>
      </c>
      <c r="F3752" s="6">
        <v>1350177012.242728</v>
      </c>
      <c r="G3752" s="6">
        <v>1879826</v>
      </c>
      <c r="H3752" s="7">
        <f t="shared" si="117"/>
        <v>718.24573776654222</v>
      </c>
    </row>
    <row r="3753" spans="1:8" x14ac:dyDescent="0.4">
      <c r="A3753">
        <v>3748</v>
      </c>
      <c r="B3753" t="str">
        <f>VLOOKUP($C3753,regios!$B:$E,4,0)</f>
        <v>Upper middle income</v>
      </c>
      <c r="C3753" t="s">
        <v>86</v>
      </c>
      <c r="D3753" t="s">
        <v>243</v>
      </c>
      <c r="E3753" t="b">
        <f t="shared" si="116"/>
        <v>1</v>
      </c>
      <c r="F3753" s="6">
        <v>12200913887.64188</v>
      </c>
      <c r="G3753" s="6">
        <v>1450694</v>
      </c>
      <c r="H3753" s="7">
        <f t="shared" si="117"/>
        <v>8410.3979803058955</v>
      </c>
    </row>
    <row r="3754" spans="1:8" x14ac:dyDescent="0.4">
      <c r="A3754">
        <v>3749</v>
      </c>
      <c r="B3754" t="str">
        <f>VLOOKUP($C3754,regios!$B:$E,4,0)</f>
        <v>High income</v>
      </c>
      <c r="C3754" t="s">
        <v>87</v>
      </c>
      <c r="D3754" t="s">
        <v>243</v>
      </c>
      <c r="E3754" t="b">
        <f t="shared" si="116"/>
        <v>1</v>
      </c>
      <c r="F3754" s="6">
        <v>199844406013.53091</v>
      </c>
      <c r="G3754" s="6">
        <v>10754679</v>
      </c>
      <c r="H3754" s="7">
        <f t="shared" si="117"/>
        <v>18582.089341163126</v>
      </c>
    </row>
    <row r="3755" spans="1:8" x14ac:dyDescent="0.4">
      <c r="A3755">
        <v>3750</v>
      </c>
      <c r="B3755" t="str">
        <f>VLOOKUP($C3755,regios!$B:$E,4,0)</f>
        <v>Upper middle income</v>
      </c>
      <c r="C3755" t="s">
        <v>88</v>
      </c>
      <c r="D3755" t="s">
        <v>243</v>
      </c>
      <c r="E3755" t="b">
        <f t="shared" si="116"/>
        <v>1</v>
      </c>
      <c r="F3755" s="6">
        <v>1125685185.185185</v>
      </c>
      <c r="G3755" s="6">
        <v>120921</v>
      </c>
      <c r="H3755" s="7">
        <f t="shared" si="117"/>
        <v>9309.261296095674</v>
      </c>
    </row>
    <row r="3756" spans="1:8" x14ac:dyDescent="0.4">
      <c r="A3756">
        <v>3751</v>
      </c>
      <c r="B3756" t="str">
        <f>VLOOKUP($C3756,regios!$B:$E,4,0)</f>
        <v>High income</v>
      </c>
      <c r="C3756" t="s">
        <v>89</v>
      </c>
      <c r="D3756" t="s">
        <v>243</v>
      </c>
      <c r="E3756" t="b">
        <f t="shared" si="116"/>
        <v>1</v>
      </c>
      <c r="F3756" s="6">
        <v>2851613679.034327</v>
      </c>
      <c r="G3756" s="6">
        <v>56172</v>
      </c>
      <c r="H3756" s="7">
        <f t="shared" si="117"/>
        <v>50765.749466537192</v>
      </c>
    </row>
    <row r="3757" spans="1:8" x14ac:dyDescent="0.4">
      <c r="A3757">
        <v>3752</v>
      </c>
      <c r="B3757" t="str">
        <f>VLOOKUP($C3757,regios!$B:$E,4,0)</f>
        <v>Upper middle income</v>
      </c>
      <c r="C3757" t="s">
        <v>90</v>
      </c>
      <c r="D3757" t="s">
        <v>243</v>
      </c>
      <c r="E3757" t="b">
        <f t="shared" si="116"/>
        <v>1</v>
      </c>
      <c r="F3757" s="6">
        <v>71653754066.276276</v>
      </c>
      <c r="G3757" s="6">
        <v>16087418</v>
      </c>
      <c r="H3757" s="7">
        <f t="shared" si="117"/>
        <v>4454.024509481651</v>
      </c>
    </row>
    <row r="3758" spans="1:8" x14ac:dyDescent="0.4">
      <c r="A3758">
        <v>3753</v>
      </c>
      <c r="B3758" t="str">
        <f>VLOOKUP($C3758,regios!$B:$E,4,0)</f>
        <v>High income</v>
      </c>
      <c r="C3758" t="s">
        <v>91</v>
      </c>
      <c r="D3758" t="s">
        <v>243</v>
      </c>
      <c r="E3758" t="b">
        <f t="shared" si="116"/>
        <v>1</v>
      </c>
      <c r="F3758" s="6">
        <v>6013000000</v>
      </c>
      <c r="G3758" s="6">
        <v>168606</v>
      </c>
      <c r="H3758" s="7">
        <f t="shared" si="117"/>
        <v>35663.025040627261</v>
      </c>
    </row>
    <row r="3759" spans="1:8" x14ac:dyDescent="0.4">
      <c r="A3759">
        <v>3754</v>
      </c>
      <c r="B3759" t="str">
        <f>VLOOKUP($C3759,regios!$B:$E,4,0)</f>
        <v>High income</v>
      </c>
      <c r="C3759" t="s">
        <v>92</v>
      </c>
      <c r="D3759" t="s">
        <v>243</v>
      </c>
      <c r="E3759" t="b">
        <f t="shared" si="116"/>
        <v>1</v>
      </c>
      <c r="F3759" s="6">
        <v>4748174334.1404362</v>
      </c>
      <c r="G3759" s="6">
        <v>763252</v>
      </c>
      <c r="H3759" s="7">
        <f t="shared" si="117"/>
        <v>6220.9785682060919</v>
      </c>
    </row>
    <row r="3760" spans="1:8" x14ac:dyDescent="0.4">
      <c r="A3760">
        <v>3755</v>
      </c>
      <c r="B3760" t="str">
        <f>VLOOKUP($C3760,regios!$B:$E,4,0)</f>
        <v>High income</v>
      </c>
      <c r="C3760" t="s">
        <v>93</v>
      </c>
      <c r="D3760" t="s">
        <v>243</v>
      </c>
      <c r="E3760" t="b">
        <f t="shared" si="116"/>
        <v>1</v>
      </c>
      <c r="F3760" s="6">
        <v>341273289534.46588</v>
      </c>
      <c r="G3760" s="6">
        <v>7393200</v>
      </c>
      <c r="H3760" s="7">
        <f t="shared" si="117"/>
        <v>46160.429791492978</v>
      </c>
    </row>
    <row r="3761" spans="1:8" x14ac:dyDescent="0.4">
      <c r="A3761">
        <v>3756</v>
      </c>
      <c r="B3761" t="str">
        <f>VLOOKUP($C3761,regios!$B:$E,4,0)</f>
        <v>Lower middle income</v>
      </c>
      <c r="C3761" t="s">
        <v>94</v>
      </c>
      <c r="D3761" t="s">
        <v>243</v>
      </c>
      <c r="E3761" t="b">
        <f t="shared" si="116"/>
        <v>1</v>
      </c>
      <c r="F3761" s="6">
        <v>23136247990.597721</v>
      </c>
      <c r="G3761" s="6">
        <v>9626842</v>
      </c>
      <c r="H3761" s="7">
        <f t="shared" si="117"/>
        <v>2403.3060883930289</v>
      </c>
    </row>
    <row r="3762" spans="1:8" x14ac:dyDescent="0.4">
      <c r="A3762">
        <v>3757</v>
      </c>
      <c r="B3762" t="str">
        <f>VLOOKUP($C3762,regios!$B:$E,4,0)</f>
        <v>High income</v>
      </c>
      <c r="C3762" t="s">
        <v>95</v>
      </c>
      <c r="D3762" t="s">
        <v>243</v>
      </c>
      <c r="E3762" t="b">
        <f t="shared" si="116"/>
        <v>1</v>
      </c>
      <c r="F3762" s="6">
        <v>56061675144.382858</v>
      </c>
      <c r="G3762" s="6">
        <v>4124531</v>
      </c>
      <c r="H3762" s="7">
        <f t="shared" si="117"/>
        <v>13592.254524061731</v>
      </c>
    </row>
    <row r="3763" spans="1:8" x14ac:dyDescent="0.4">
      <c r="A3763">
        <v>3758</v>
      </c>
      <c r="B3763" t="str">
        <f>VLOOKUP($C3763,regios!$B:$E,4,0)</f>
        <v>Lower middle income</v>
      </c>
      <c r="C3763" t="s">
        <v>96</v>
      </c>
      <c r="D3763" t="s">
        <v>243</v>
      </c>
      <c r="E3763" t="b">
        <f t="shared" si="116"/>
        <v>1</v>
      </c>
      <c r="F3763" s="6">
        <v>15093357143.288891</v>
      </c>
      <c r="G3763" s="6">
        <v>10863543</v>
      </c>
      <c r="H3763" s="7">
        <f t="shared" si="117"/>
        <v>1389.3586229914947</v>
      </c>
    </row>
    <row r="3764" spans="1:8" x14ac:dyDescent="0.4">
      <c r="A3764">
        <v>3759</v>
      </c>
      <c r="B3764" t="str">
        <f>VLOOKUP($C3764,regios!$B:$E,4,0)</f>
        <v>High income</v>
      </c>
      <c r="C3764" t="s">
        <v>97</v>
      </c>
      <c r="D3764" t="s">
        <v>243</v>
      </c>
      <c r="E3764" t="b">
        <f t="shared" si="116"/>
        <v>1</v>
      </c>
      <c r="F3764" s="6">
        <v>143112196040.32571</v>
      </c>
      <c r="G3764" s="6">
        <v>9787966</v>
      </c>
      <c r="H3764" s="7">
        <f t="shared" si="117"/>
        <v>14621.239595675517</v>
      </c>
    </row>
    <row r="3765" spans="1:8" x14ac:dyDescent="0.4">
      <c r="A3765">
        <v>3760</v>
      </c>
      <c r="B3765" t="str">
        <f>VLOOKUP($C3765,regios!$B:$E,4,0)</f>
        <v>Upper middle income</v>
      </c>
      <c r="C3765" t="s">
        <v>98</v>
      </c>
      <c r="D3765" t="s">
        <v>243</v>
      </c>
      <c r="E3765" t="b">
        <f t="shared" si="116"/>
        <v>1</v>
      </c>
      <c r="F3765" s="6">
        <v>1015618744159.734</v>
      </c>
      <c r="G3765" s="6">
        <v>264498852</v>
      </c>
      <c r="H3765" s="7">
        <f t="shared" si="117"/>
        <v>3839.7850746049135</v>
      </c>
    </row>
    <row r="3766" spans="1:8" x14ac:dyDescent="0.4">
      <c r="A3766">
        <v>3761</v>
      </c>
      <c r="B3766" t="str">
        <f>VLOOKUP($C3766,regios!$B:$E,4,0)</f>
        <v>High income</v>
      </c>
      <c r="C3766" t="s">
        <v>99</v>
      </c>
      <c r="D3766" t="s">
        <v>243</v>
      </c>
      <c r="E3766" t="b">
        <f t="shared" si="116"/>
        <v>1</v>
      </c>
      <c r="F3766" s="6">
        <v>6979791187.1271219</v>
      </c>
      <c r="G3766" s="6">
        <v>83580</v>
      </c>
      <c r="H3766" s="7">
        <f t="shared" si="117"/>
        <v>83510.30374643601</v>
      </c>
    </row>
    <row r="3767" spans="1:8" x14ac:dyDescent="0.4">
      <c r="A3767">
        <v>3762</v>
      </c>
      <c r="B3767" t="str">
        <f>VLOOKUP($C3767,regios!$B:$E,4,0)</f>
        <v>Lower middle income</v>
      </c>
      <c r="C3767" t="s">
        <v>100</v>
      </c>
      <c r="D3767" t="s">
        <v>243</v>
      </c>
      <c r="E3767" t="b">
        <f t="shared" si="116"/>
        <v>1</v>
      </c>
      <c r="F3767" s="6">
        <v>2651474262735.2832</v>
      </c>
      <c r="G3767" s="6">
        <v>1354195680</v>
      </c>
      <c r="H3767" s="7">
        <f t="shared" si="117"/>
        <v>1957.9698132955816</v>
      </c>
    </row>
    <row r="3768" spans="1:8" x14ac:dyDescent="0.4">
      <c r="A3768">
        <v>3763</v>
      </c>
      <c r="B3768" t="str">
        <f>VLOOKUP($C3768,regios!$B:$E,4,0)</f>
        <v>High income</v>
      </c>
      <c r="C3768" t="s">
        <v>101</v>
      </c>
      <c r="D3768" t="s">
        <v>243</v>
      </c>
      <c r="E3768" t="b">
        <f t="shared" si="116"/>
        <v>1</v>
      </c>
      <c r="F3768" s="6">
        <v>337241811320.89587</v>
      </c>
      <c r="G3768" s="6">
        <v>4807388</v>
      </c>
      <c r="H3768" s="7">
        <f t="shared" si="117"/>
        <v>70150.737015796491</v>
      </c>
    </row>
    <row r="3769" spans="1:8" x14ac:dyDescent="0.4">
      <c r="A3769">
        <v>3764</v>
      </c>
      <c r="B3769" t="str">
        <f>VLOOKUP($C3769,regios!$B:$E,4,0)</f>
        <v>Lower middle income</v>
      </c>
      <c r="C3769" t="s">
        <v>102</v>
      </c>
      <c r="D3769" t="s">
        <v>243</v>
      </c>
      <c r="E3769" t="b">
        <f t="shared" si="116"/>
        <v>1</v>
      </c>
      <c r="F3769" s="6">
        <v>486630147094.48572</v>
      </c>
      <c r="G3769" s="6">
        <v>84505076</v>
      </c>
      <c r="H3769" s="7">
        <f t="shared" si="117"/>
        <v>5758.5907276680718</v>
      </c>
    </row>
    <row r="3770" spans="1:8" x14ac:dyDescent="0.4">
      <c r="A3770">
        <v>3765</v>
      </c>
      <c r="B3770" t="str">
        <f>VLOOKUP($C3770,regios!$B:$E,4,0)</f>
        <v>Upper middle income</v>
      </c>
      <c r="C3770" t="s">
        <v>103</v>
      </c>
      <c r="D3770" t="s">
        <v>243</v>
      </c>
      <c r="E3770" t="b">
        <f t="shared" si="116"/>
        <v>1</v>
      </c>
      <c r="F3770" s="6">
        <v>187217660050.67569</v>
      </c>
      <c r="G3770" s="6">
        <v>39621162</v>
      </c>
      <c r="H3770" s="7">
        <f t="shared" si="117"/>
        <v>4725.1935733403197</v>
      </c>
    </row>
    <row r="3771" spans="1:8" x14ac:dyDescent="0.4">
      <c r="A3771">
        <v>3766</v>
      </c>
      <c r="B3771" t="str">
        <f>VLOOKUP($C3771,regios!$B:$E,4,0)</f>
        <v>High income</v>
      </c>
      <c r="C3771" t="s">
        <v>104</v>
      </c>
      <c r="D3771" t="s">
        <v>243</v>
      </c>
      <c r="E3771" t="b">
        <f t="shared" si="116"/>
        <v>1</v>
      </c>
      <c r="F3771" s="6">
        <v>24728285177.46032</v>
      </c>
      <c r="G3771" s="6">
        <v>343400</v>
      </c>
      <c r="H3771" s="7">
        <f t="shared" si="117"/>
        <v>72010.149031625857</v>
      </c>
    </row>
    <row r="3772" spans="1:8" x14ac:dyDescent="0.4">
      <c r="A3772">
        <v>3767</v>
      </c>
      <c r="B3772" t="str">
        <f>VLOOKUP($C3772,regios!$B:$E,4,0)</f>
        <v>High income</v>
      </c>
      <c r="C3772" t="s">
        <v>105</v>
      </c>
      <c r="D3772" t="s">
        <v>243</v>
      </c>
      <c r="E3772" t="b">
        <f t="shared" si="116"/>
        <v>1</v>
      </c>
      <c r="F3772" s="6">
        <v>358245427458.54102</v>
      </c>
      <c r="G3772" s="6">
        <v>8713300</v>
      </c>
      <c r="H3772" s="7">
        <f t="shared" si="117"/>
        <v>41114.781708255316</v>
      </c>
    </row>
    <row r="3773" spans="1:8" x14ac:dyDescent="0.4">
      <c r="A3773">
        <v>3768</v>
      </c>
      <c r="B3773" t="str">
        <f>VLOOKUP($C3773,regios!$B:$E,4,0)</f>
        <v>High income</v>
      </c>
      <c r="C3773" t="s">
        <v>106</v>
      </c>
      <c r="D3773" t="s">
        <v>243</v>
      </c>
      <c r="E3773" t="b">
        <f t="shared" si="116"/>
        <v>1</v>
      </c>
      <c r="F3773" s="6">
        <v>1961796197354.356</v>
      </c>
      <c r="G3773" s="6">
        <v>60536708.999999993</v>
      </c>
      <c r="H3773" s="7">
        <f t="shared" si="117"/>
        <v>32406.720315013426</v>
      </c>
    </row>
    <row r="3774" spans="1:8" x14ac:dyDescent="0.4">
      <c r="A3774">
        <v>3769</v>
      </c>
      <c r="B3774" t="str">
        <f>VLOOKUP($C3774,regios!$B:$E,4,0)</f>
        <v>Upper middle income</v>
      </c>
      <c r="C3774" t="s">
        <v>107</v>
      </c>
      <c r="D3774" t="s">
        <v>243</v>
      </c>
      <c r="E3774" t="b">
        <f t="shared" si="116"/>
        <v>1</v>
      </c>
      <c r="F3774" s="6">
        <v>14808985171.344061</v>
      </c>
      <c r="G3774" s="6">
        <v>2808376</v>
      </c>
      <c r="H3774" s="7">
        <f t="shared" si="117"/>
        <v>5273.1490268197922</v>
      </c>
    </row>
    <row r="3775" spans="1:8" x14ac:dyDescent="0.4">
      <c r="A3775">
        <v>3770</v>
      </c>
      <c r="B3775" t="str">
        <f>VLOOKUP($C3775,regios!$B:$E,4,0)</f>
        <v>Lower middle income</v>
      </c>
      <c r="C3775" t="s">
        <v>108</v>
      </c>
      <c r="D3775" t="s">
        <v>243</v>
      </c>
      <c r="E3775" t="b">
        <f t="shared" si="116"/>
        <v>1</v>
      </c>
      <c r="F3775" s="6">
        <v>41608435915.492958</v>
      </c>
      <c r="G3775" s="6">
        <v>10215381</v>
      </c>
      <c r="H3775" s="7">
        <f t="shared" si="117"/>
        <v>4073.1164031466824</v>
      </c>
    </row>
    <row r="3776" spans="1:8" x14ac:dyDescent="0.4">
      <c r="A3776">
        <v>3771</v>
      </c>
      <c r="B3776" t="str">
        <f>VLOOKUP($C3776,regios!$B:$E,4,0)</f>
        <v>High income</v>
      </c>
      <c r="C3776" t="s">
        <v>109</v>
      </c>
      <c r="D3776" t="s">
        <v>243</v>
      </c>
      <c r="E3776" t="b">
        <f t="shared" si="116"/>
        <v>1</v>
      </c>
      <c r="F3776" s="6">
        <v>4930837369151.4219</v>
      </c>
      <c r="G3776" s="6">
        <v>126972000</v>
      </c>
      <c r="H3776" s="7">
        <f t="shared" si="117"/>
        <v>38834.052934122657</v>
      </c>
    </row>
    <row r="3777" spans="1:8" x14ac:dyDescent="0.4">
      <c r="A3777">
        <v>3772</v>
      </c>
      <c r="B3777" t="str">
        <f>VLOOKUP($C3777,regios!$B:$E,4,0)</f>
        <v>Upper middle income</v>
      </c>
      <c r="C3777" t="s">
        <v>110</v>
      </c>
      <c r="D3777" t="s">
        <v>243</v>
      </c>
      <c r="E3777" t="b">
        <f t="shared" si="116"/>
        <v>1</v>
      </c>
      <c r="F3777" s="6">
        <v>166805788827.23318</v>
      </c>
      <c r="G3777" s="6">
        <v>18037776</v>
      </c>
      <c r="H3777" s="7">
        <f t="shared" si="117"/>
        <v>9247.5806788615846</v>
      </c>
    </row>
    <row r="3778" spans="1:8" x14ac:dyDescent="0.4">
      <c r="A3778">
        <v>3773</v>
      </c>
      <c r="B3778" t="str">
        <f>VLOOKUP($C3778,regios!$B:$E,4,0)</f>
        <v>Lower middle income</v>
      </c>
      <c r="C3778" t="s">
        <v>111</v>
      </c>
      <c r="D3778" t="s">
        <v>243</v>
      </c>
      <c r="E3778" t="b">
        <f t="shared" si="116"/>
        <v>1</v>
      </c>
      <c r="F3778" s="6">
        <v>82036510877.259888</v>
      </c>
      <c r="G3778" s="6">
        <v>48948137</v>
      </c>
      <c r="H3778" s="7">
        <f t="shared" si="117"/>
        <v>1675.9884217301239</v>
      </c>
    </row>
    <row r="3779" spans="1:8" x14ac:dyDescent="0.4">
      <c r="A3779">
        <v>3774</v>
      </c>
      <c r="B3779" t="str">
        <f>VLOOKUP($C3779,regios!$B:$E,4,0)</f>
        <v>Lower middle income</v>
      </c>
      <c r="C3779" t="s">
        <v>112</v>
      </c>
      <c r="D3779" t="s">
        <v>243</v>
      </c>
      <c r="E3779" t="b">
        <f t="shared" si="116"/>
        <v>1</v>
      </c>
      <c r="F3779" s="6">
        <v>7702938379.4203596</v>
      </c>
      <c r="G3779" s="6">
        <v>6198200</v>
      </c>
      <c r="H3779" s="7">
        <f t="shared" si="117"/>
        <v>1242.7702202930463</v>
      </c>
    </row>
    <row r="3780" spans="1:8" x14ac:dyDescent="0.4">
      <c r="A3780">
        <v>3775</v>
      </c>
      <c r="B3780" t="str">
        <f>VLOOKUP($C3780,regios!$B:$E,4,0)</f>
        <v>Lower middle income</v>
      </c>
      <c r="C3780" t="s">
        <v>113</v>
      </c>
      <c r="D3780" t="s">
        <v>243</v>
      </c>
      <c r="E3780" t="b">
        <f t="shared" si="116"/>
        <v>1</v>
      </c>
      <c r="F3780" s="6">
        <v>22177200588.182629</v>
      </c>
      <c r="G3780" s="6">
        <v>15830689</v>
      </c>
      <c r="H3780" s="7">
        <f t="shared" si="117"/>
        <v>1400.8992652298728</v>
      </c>
    </row>
    <row r="3781" spans="1:8" x14ac:dyDescent="0.4">
      <c r="A3781">
        <v>3776</v>
      </c>
      <c r="B3781" t="str">
        <f>VLOOKUP($C3781,regios!$B:$E,4,0)</f>
        <v>Lower middle income</v>
      </c>
      <c r="C3781" t="s">
        <v>114</v>
      </c>
      <c r="D3781" t="s">
        <v>243</v>
      </c>
      <c r="E3781" t="b">
        <f t="shared" si="116"/>
        <v>1</v>
      </c>
      <c r="F3781" s="6">
        <v>188540710.23132259</v>
      </c>
      <c r="G3781" s="6">
        <v>120362</v>
      </c>
      <c r="H3781" s="7">
        <f t="shared" si="117"/>
        <v>1566.4471363995497</v>
      </c>
    </row>
    <row r="3782" spans="1:8" x14ac:dyDescent="0.4">
      <c r="A3782">
        <v>3777</v>
      </c>
      <c r="B3782" t="str">
        <f>VLOOKUP($C3782,regios!$B:$E,4,0)</f>
        <v>High income</v>
      </c>
      <c r="C3782" t="s">
        <v>115</v>
      </c>
      <c r="D3782" t="s">
        <v>243</v>
      </c>
      <c r="E3782" t="b">
        <f t="shared" si="116"/>
        <v>1</v>
      </c>
      <c r="F3782" s="6">
        <v>1058366666.666667</v>
      </c>
      <c r="G3782" s="6">
        <v>47785</v>
      </c>
      <c r="H3782" s="7">
        <f t="shared" si="117"/>
        <v>22148.512434166936</v>
      </c>
    </row>
    <row r="3783" spans="1:8" x14ac:dyDescent="0.4">
      <c r="A3783">
        <v>3778</v>
      </c>
      <c r="B3783" t="str">
        <f>VLOOKUP($C3783,regios!$B:$E,4,0)</f>
        <v>High income</v>
      </c>
      <c r="C3783" t="s">
        <v>116</v>
      </c>
      <c r="D3783" t="s">
        <v>243</v>
      </c>
      <c r="E3783" t="b">
        <f t="shared" ref="E3783:E3846" si="118">NOT(ISERROR(F3783))</f>
        <v>1</v>
      </c>
      <c r="F3783" s="6">
        <v>1623074183501.9041</v>
      </c>
      <c r="G3783" s="6">
        <v>51361911</v>
      </c>
      <c r="H3783" s="7">
        <f t="shared" ref="H3783:H3846" si="119">F3783/G3783</f>
        <v>31600.735874136459</v>
      </c>
    </row>
    <row r="3784" spans="1:8" x14ac:dyDescent="0.4">
      <c r="A3784">
        <v>3779</v>
      </c>
      <c r="B3784" t="str">
        <f>VLOOKUP($C3784,regios!$B:$E,4,0)</f>
        <v>High income</v>
      </c>
      <c r="C3784" t="s">
        <v>117</v>
      </c>
      <c r="D3784" t="s">
        <v>243</v>
      </c>
      <c r="E3784" t="b">
        <f t="shared" si="118"/>
        <v>1</v>
      </c>
      <c r="F3784" s="6">
        <v>120687539805.5052</v>
      </c>
      <c r="G3784" s="6">
        <v>4124904</v>
      </c>
      <c r="H3784" s="7">
        <f t="shared" si="119"/>
        <v>29258.266327047902</v>
      </c>
    </row>
    <row r="3785" spans="1:8" x14ac:dyDescent="0.4">
      <c r="A3785">
        <v>3780</v>
      </c>
      <c r="B3785" t="str">
        <f>VLOOKUP($C3785,regios!$B:$E,4,0)</f>
        <v>Lower middle income</v>
      </c>
      <c r="C3785" t="s">
        <v>118</v>
      </c>
      <c r="D3785" t="s">
        <v>243</v>
      </c>
      <c r="E3785" t="b">
        <f t="shared" si="118"/>
        <v>1</v>
      </c>
      <c r="F3785" s="6">
        <v>17071162084.406731</v>
      </c>
      <c r="G3785" s="6">
        <v>6997917</v>
      </c>
      <c r="H3785" s="7">
        <f t="shared" si="119"/>
        <v>2439.4633552250948</v>
      </c>
    </row>
    <row r="3786" spans="1:8" x14ac:dyDescent="0.4">
      <c r="A3786">
        <v>3781</v>
      </c>
      <c r="B3786" t="str">
        <f>VLOOKUP($C3786,regios!$B:$E,4,0)</f>
        <v>Lower middle income</v>
      </c>
      <c r="C3786" t="s">
        <v>119</v>
      </c>
      <c r="D3786" t="s">
        <v>243</v>
      </c>
      <c r="E3786" t="b">
        <f t="shared" si="118"/>
        <v>1</v>
      </c>
      <c r="F3786" s="6">
        <v>53027680685.903816</v>
      </c>
      <c r="G3786" s="6">
        <v>6109251.9999999991</v>
      </c>
      <c r="H3786" s="7">
        <f t="shared" si="119"/>
        <v>8679.8974221236622</v>
      </c>
    </row>
    <row r="3787" spans="1:8" x14ac:dyDescent="0.4">
      <c r="A3787">
        <v>3782</v>
      </c>
      <c r="B3787" t="str">
        <f>VLOOKUP($C3787,regios!$B:$E,4,0)</f>
        <v>Low income</v>
      </c>
      <c r="C3787" t="s">
        <v>120</v>
      </c>
      <c r="D3787" t="s">
        <v>243</v>
      </c>
      <c r="E3787" t="b">
        <f t="shared" si="118"/>
        <v>1</v>
      </c>
      <c r="F3787" s="6">
        <v>3390703400</v>
      </c>
      <c r="G3787" s="6">
        <v>4796631</v>
      </c>
      <c r="H3787" s="7">
        <f t="shared" si="119"/>
        <v>706.89269197484646</v>
      </c>
    </row>
    <row r="3788" spans="1:8" x14ac:dyDescent="0.4">
      <c r="A3788">
        <v>3783</v>
      </c>
      <c r="B3788" t="str">
        <f>VLOOKUP($C3788,regios!$B:$E,4,0)</f>
        <v>Upper middle income</v>
      </c>
      <c r="C3788" t="s">
        <v>121</v>
      </c>
      <c r="D3788" t="s">
        <v>243</v>
      </c>
      <c r="E3788" t="b">
        <f t="shared" si="118"/>
        <v>1</v>
      </c>
      <c r="F3788" s="6">
        <v>67157451661.404991</v>
      </c>
      <c r="G3788" s="6">
        <v>6378261</v>
      </c>
      <c r="H3788" s="7">
        <f t="shared" si="119"/>
        <v>10529.116268745507</v>
      </c>
    </row>
    <row r="3789" spans="1:8" x14ac:dyDescent="0.4">
      <c r="A3789">
        <v>3784</v>
      </c>
      <c r="B3789" t="str">
        <f>VLOOKUP($C3789,regios!$B:$E,4,0)</f>
        <v>Upper middle income</v>
      </c>
      <c r="C3789" t="s">
        <v>122</v>
      </c>
      <c r="D3789" t="s">
        <v>243</v>
      </c>
      <c r="E3789" t="b">
        <f t="shared" si="118"/>
        <v>1</v>
      </c>
      <c r="F3789" s="6">
        <v>1996711111.1111109</v>
      </c>
      <c r="G3789" s="6">
        <v>177163</v>
      </c>
      <c r="H3789" s="7">
        <f t="shared" si="119"/>
        <v>11270.474710357756</v>
      </c>
    </row>
    <row r="3790" spans="1:8" x14ac:dyDescent="0.4">
      <c r="A3790">
        <v>3785</v>
      </c>
      <c r="B3790" t="str">
        <f>VLOOKUP($C3790,regios!$B:$E,4,0)</f>
        <v>High income</v>
      </c>
      <c r="C3790" t="s">
        <v>123</v>
      </c>
      <c r="D3790" t="s">
        <v>243</v>
      </c>
      <c r="E3790" t="b">
        <f t="shared" si="118"/>
        <v>1</v>
      </c>
      <c r="F3790" s="6">
        <v>6474308717.8528919</v>
      </c>
      <c r="G3790" s="6">
        <v>37889</v>
      </c>
      <c r="H3790" s="7">
        <f t="shared" si="119"/>
        <v>170875.68206743096</v>
      </c>
    </row>
    <row r="3791" spans="1:8" x14ac:dyDescent="0.4">
      <c r="A3791">
        <v>3786</v>
      </c>
      <c r="B3791" t="str">
        <f>VLOOKUP($C3791,regios!$B:$E,4,0)</f>
        <v>Lower middle income</v>
      </c>
      <c r="C3791" t="s">
        <v>124</v>
      </c>
      <c r="D3791" t="s">
        <v>243</v>
      </c>
      <c r="E3791" t="b">
        <f t="shared" si="118"/>
        <v>1</v>
      </c>
      <c r="F3791" s="6">
        <v>94376237797.23674</v>
      </c>
      <c r="G3791" s="6">
        <v>21506813</v>
      </c>
      <c r="H3791" s="7">
        <f t="shared" si="119"/>
        <v>4388.2019059372833</v>
      </c>
    </row>
    <row r="3792" spans="1:8" x14ac:dyDescent="0.4">
      <c r="A3792">
        <v>3787</v>
      </c>
      <c r="B3792" t="str">
        <f>VLOOKUP($C3792,regios!$B:$E,4,0)</f>
        <v>Lower middle income</v>
      </c>
      <c r="C3792" t="s">
        <v>125</v>
      </c>
      <c r="D3792" t="s">
        <v>243</v>
      </c>
      <c r="E3792" t="b">
        <f t="shared" si="118"/>
        <v>1</v>
      </c>
      <c r="F3792" s="6">
        <v>2306185472.1486759</v>
      </c>
      <c r="G3792" s="6">
        <v>2170617</v>
      </c>
      <c r="H3792" s="7">
        <f t="shared" si="119"/>
        <v>1062.4561920176043</v>
      </c>
    </row>
    <row r="3793" spans="1:8" x14ac:dyDescent="0.4">
      <c r="A3793">
        <v>3788</v>
      </c>
      <c r="B3793" t="str">
        <f>VLOOKUP($C3793,regios!$B:$E,4,0)</f>
        <v>High income</v>
      </c>
      <c r="C3793" t="s">
        <v>126</v>
      </c>
      <c r="D3793" t="s">
        <v>243</v>
      </c>
      <c r="E3793" t="b">
        <f t="shared" si="118"/>
        <v>1</v>
      </c>
      <c r="F3793" s="6">
        <v>47758736931.780083</v>
      </c>
      <c r="G3793" s="6">
        <v>2828403</v>
      </c>
      <c r="H3793" s="7">
        <f t="shared" si="119"/>
        <v>16885.407394837326</v>
      </c>
    </row>
    <row r="3794" spans="1:8" x14ac:dyDescent="0.4">
      <c r="A3794">
        <v>3789</v>
      </c>
      <c r="B3794" t="str">
        <f>VLOOKUP($C3794,regios!$B:$E,4,0)</f>
        <v>High income</v>
      </c>
      <c r="C3794" t="s">
        <v>127</v>
      </c>
      <c r="D3794" t="s">
        <v>243</v>
      </c>
      <c r="E3794" t="b">
        <f t="shared" si="118"/>
        <v>1</v>
      </c>
      <c r="F3794" s="6">
        <v>65712180342.983643</v>
      </c>
      <c r="G3794" s="6">
        <v>596336</v>
      </c>
      <c r="H3794" s="7">
        <f t="shared" si="119"/>
        <v>110193.21379722781</v>
      </c>
    </row>
    <row r="3795" spans="1:8" x14ac:dyDescent="0.4">
      <c r="A3795">
        <v>3790</v>
      </c>
      <c r="B3795" t="str">
        <f>VLOOKUP($C3795,regios!$B:$E,4,0)</f>
        <v>High income</v>
      </c>
      <c r="C3795" t="s">
        <v>128</v>
      </c>
      <c r="D3795" t="s">
        <v>243</v>
      </c>
      <c r="E3795" t="b">
        <f t="shared" si="118"/>
        <v>1</v>
      </c>
      <c r="F3795" s="6">
        <v>30483806017.831821</v>
      </c>
      <c r="G3795" s="6">
        <v>1942248</v>
      </c>
      <c r="H3795" s="7">
        <f t="shared" si="119"/>
        <v>15695.115154105872</v>
      </c>
    </row>
    <row r="3796" spans="1:8" x14ac:dyDescent="0.4">
      <c r="A3796">
        <v>3791</v>
      </c>
      <c r="B3796" t="str">
        <f>VLOOKUP($C3796,regios!$B:$E,4,0)</f>
        <v>High income</v>
      </c>
      <c r="C3796" t="s">
        <v>129</v>
      </c>
      <c r="D3796" t="s">
        <v>243</v>
      </c>
      <c r="E3796" t="b">
        <f t="shared" si="118"/>
        <v>1</v>
      </c>
      <c r="F3796" s="6">
        <v>50383871120.873268</v>
      </c>
      <c r="G3796" s="6">
        <v>638609</v>
      </c>
      <c r="H3796" s="7">
        <f t="shared" si="119"/>
        <v>78896.274748513199</v>
      </c>
    </row>
    <row r="3797" spans="1:8" x14ac:dyDescent="0.4">
      <c r="A3797">
        <v>3792</v>
      </c>
      <c r="B3797" t="str">
        <f>VLOOKUP($C3797,regios!$B:$E,4,0)</f>
        <v>High income</v>
      </c>
      <c r="C3797" t="s">
        <v>130</v>
      </c>
      <c r="D3797" t="s">
        <v>243</v>
      </c>
      <c r="E3797" t="b">
        <f t="shared" si="118"/>
        <v>0</v>
      </c>
      <c r="F3797" s="6" t="e">
        <v>#N/A</v>
      </c>
      <c r="G3797" s="6">
        <v>34496</v>
      </c>
      <c r="H3797" s="7" t="e">
        <f t="shared" si="119"/>
        <v>#N/A</v>
      </c>
    </row>
    <row r="3798" spans="1:8" x14ac:dyDescent="0.4">
      <c r="A3798">
        <v>3793</v>
      </c>
      <c r="B3798" t="str">
        <f>VLOOKUP($C3798,regios!$B:$E,4,0)</f>
        <v>Lower middle income</v>
      </c>
      <c r="C3798" t="s">
        <v>131</v>
      </c>
      <c r="D3798" t="s">
        <v>243</v>
      </c>
      <c r="E3798" t="b">
        <f t="shared" si="118"/>
        <v>1</v>
      </c>
      <c r="F3798" s="6">
        <v>118540573367.8443</v>
      </c>
      <c r="G3798" s="6">
        <v>35528115</v>
      </c>
      <c r="H3798" s="7">
        <f t="shared" si="119"/>
        <v>3336.5286440849536</v>
      </c>
    </row>
    <row r="3799" spans="1:8" x14ac:dyDescent="0.4">
      <c r="A3799">
        <v>3794</v>
      </c>
      <c r="B3799" t="str">
        <f>VLOOKUP($C3799,regios!$B:$E,4,0)</f>
        <v>High income</v>
      </c>
      <c r="C3799" t="s">
        <v>132</v>
      </c>
      <c r="D3799" t="s">
        <v>243</v>
      </c>
      <c r="E3799" t="b">
        <f t="shared" si="118"/>
        <v>1</v>
      </c>
      <c r="F3799" s="6">
        <v>6431271365.0833817</v>
      </c>
      <c r="G3799" s="6">
        <v>37044</v>
      </c>
      <c r="H3799" s="7">
        <f t="shared" si="119"/>
        <v>173611.68785993365</v>
      </c>
    </row>
    <row r="3800" spans="1:8" x14ac:dyDescent="0.4">
      <c r="A3800">
        <v>3795</v>
      </c>
      <c r="B3800" t="str">
        <f>VLOOKUP($C3800,regios!$B:$E,4,0)</f>
        <v>Upper middle income</v>
      </c>
      <c r="C3800" t="s">
        <v>133</v>
      </c>
      <c r="D3800" t="s">
        <v>243</v>
      </c>
      <c r="E3800" t="b">
        <f t="shared" si="118"/>
        <v>1</v>
      </c>
      <c r="F3800" s="6">
        <v>9519053158.464035</v>
      </c>
      <c r="G3800" s="6">
        <v>2755189</v>
      </c>
      <c r="H3800" s="7">
        <f t="shared" si="119"/>
        <v>3454.9546903911255</v>
      </c>
    </row>
    <row r="3801" spans="1:8" x14ac:dyDescent="0.4">
      <c r="A3801">
        <v>3796</v>
      </c>
      <c r="B3801" t="str">
        <f>VLOOKUP($C3801,regios!$B:$E,4,0)</f>
        <v>Low income</v>
      </c>
      <c r="C3801" t="s">
        <v>134</v>
      </c>
      <c r="D3801" t="s">
        <v>243</v>
      </c>
      <c r="E3801" t="b">
        <f t="shared" si="118"/>
        <v>1</v>
      </c>
      <c r="F3801" s="6">
        <v>13176313593.55093</v>
      </c>
      <c r="G3801" s="6">
        <v>26169542</v>
      </c>
      <c r="H3801" s="7">
        <f t="shared" si="119"/>
        <v>503.49805868023714</v>
      </c>
    </row>
    <row r="3802" spans="1:8" x14ac:dyDescent="0.4">
      <c r="A3802">
        <v>3797</v>
      </c>
      <c r="B3802" t="str">
        <f>VLOOKUP($C3802,regios!$B:$E,4,0)</f>
        <v>Upper middle income</v>
      </c>
      <c r="C3802" t="s">
        <v>135</v>
      </c>
      <c r="D3802" t="s">
        <v>243</v>
      </c>
      <c r="E3802" t="b">
        <f t="shared" si="118"/>
        <v>1</v>
      </c>
      <c r="F3802" s="6">
        <v>4816426259.5137291</v>
      </c>
      <c r="G3802" s="6">
        <v>472441.99999999988</v>
      </c>
      <c r="H3802" s="7">
        <f t="shared" si="119"/>
        <v>10194.746147704333</v>
      </c>
    </row>
    <row r="3803" spans="1:8" x14ac:dyDescent="0.4">
      <c r="A3803">
        <v>3798</v>
      </c>
      <c r="B3803" t="str">
        <f>VLOOKUP($C3803,regios!$B:$E,4,0)</f>
        <v>Upper middle income</v>
      </c>
      <c r="C3803" t="s">
        <v>136</v>
      </c>
      <c r="D3803" t="s">
        <v>243</v>
      </c>
      <c r="E3803" t="b">
        <f t="shared" si="118"/>
        <v>1</v>
      </c>
      <c r="F3803" s="6">
        <v>1190721475958.8359</v>
      </c>
      <c r="G3803" s="6">
        <v>122839258</v>
      </c>
      <c r="H3803" s="7">
        <f t="shared" si="119"/>
        <v>9693.3300912549948</v>
      </c>
    </row>
    <row r="3804" spans="1:8" x14ac:dyDescent="0.4">
      <c r="A3804">
        <v>3799</v>
      </c>
      <c r="B3804" t="str">
        <f>VLOOKUP($C3804,regios!$B:$E,4,0)</f>
        <v>Upper middle income</v>
      </c>
      <c r="C3804" t="s">
        <v>137</v>
      </c>
      <c r="D3804" t="s">
        <v>243</v>
      </c>
      <c r="E3804" t="b">
        <f t="shared" si="118"/>
        <v>1</v>
      </c>
      <c r="F3804" s="6">
        <v>212701200</v>
      </c>
      <c r="G3804" s="6">
        <v>47187</v>
      </c>
      <c r="H3804" s="7">
        <f t="shared" si="119"/>
        <v>4507.6228622290037</v>
      </c>
    </row>
    <row r="3805" spans="1:8" x14ac:dyDescent="0.4">
      <c r="A3805">
        <v>3800</v>
      </c>
      <c r="B3805" t="str">
        <f>VLOOKUP($C3805,regios!$B:$E,4,0)</f>
        <v>Upper middle income</v>
      </c>
      <c r="C3805" t="s">
        <v>138</v>
      </c>
      <c r="D3805" t="s">
        <v>243</v>
      </c>
      <c r="E3805" t="b">
        <f t="shared" si="118"/>
        <v>1</v>
      </c>
      <c r="F3805" s="6">
        <v>11307067069.665819</v>
      </c>
      <c r="G3805" s="6">
        <v>2074502</v>
      </c>
      <c r="H3805" s="7">
        <f t="shared" si="119"/>
        <v>5450.4970685329872</v>
      </c>
    </row>
    <row r="3806" spans="1:8" x14ac:dyDescent="0.4">
      <c r="A3806">
        <v>3801</v>
      </c>
      <c r="B3806" t="str">
        <f>VLOOKUP($C3806,regios!$B:$E,4,0)</f>
        <v>Low income</v>
      </c>
      <c r="C3806" t="s">
        <v>139</v>
      </c>
      <c r="D3806" t="s">
        <v>243</v>
      </c>
      <c r="E3806" t="b">
        <f t="shared" si="118"/>
        <v>1</v>
      </c>
      <c r="F3806" s="6">
        <v>15365713048.199301</v>
      </c>
      <c r="G3806" s="6">
        <v>19311355</v>
      </c>
      <c r="H3806" s="7">
        <f t="shared" si="119"/>
        <v>795.68280155376465</v>
      </c>
    </row>
    <row r="3807" spans="1:8" x14ac:dyDescent="0.4">
      <c r="A3807">
        <v>3802</v>
      </c>
      <c r="B3807" t="str">
        <f>VLOOKUP($C3807,regios!$B:$E,4,0)</f>
        <v>High income</v>
      </c>
      <c r="C3807" t="s">
        <v>140</v>
      </c>
      <c r="D3807" t="s">
        <v>243</v>
      </c>
      <c r="E3807" t="b">
        <f t="shared" si="118"/>
        <v>1</v>
      </c>
      <c r="F3807" s="6">
        <v>13484541925.7714</v>
      </c>
      <c r="G3807" s="6">
        <v>467999.00000000012</v>
      </c>
      <c r="H3807" s="7">
        <f t="shared" si="119"/>
        <v>28813.185339651147</v>
      </c>
    </row>
    <row r="3808" spans="1:8" x14ac:dyDescent="0.4">
      <c r="A3808">
        <v>3803</v>
      </c>
      <c r="B3808" t="str">
        <f>VLOOKUP($C3808,regios!$B:$E,4,0)</f>
        <v>Lower middle income</v>
      </c>
      <c r="C3808" t="s">
        <v>141</v>
      </c>
      <c r="D3808" t="s">
        <v>243</v>
      </c>
      <c r="E3808" t="b">
        <f t="shared" si="118"/>
        <v>1</v>
      </c>
      <c r="F3808" s="6">
        <v>66055090634.451828</v>
      </c>
      <c r="G3808" s="6">
        <v>52288341</v>
      </c>
      <c r="H3808" s="7">
        <f t="shared" si="119"/>
        <v>1263.2852634290277</v>
      </c>
    </row>
    <row r="3809" spans="1:8" x14ac:dyDescent="0.4">
      <c r="A3809">
        <v>3804</v>
      </c>
      <c r="B3809" t="str">
        <f>VLOOKUP($C3809,regios!$B:$E,4,0)</f>
        <v>Upper middle income</v>
      </c>
      <c r="C3809" t="s">
        <v>142</v>
      </c>
      <c r="D3809" t="s">
        <v>243</v>
      </c>
      <c r="E3809" t="b">
        <f t="shared" si="118"/>
        <v>1</v>
      </c>
      <c r="F3809" s="6">
        <v>4856599480.7988195</v>
      </c>
      <c r="G3809" s="6">
        <v>622373</v>
      </c>
      <c r="H3809" s="7">
        <f t="shared" si="119"/>
        <v>7803.3582446520331</v>
      </c>
    </row>
    <row r="3810" spans="1:8" x14ac:dyDescent="0.4">
      <c r="A3810">
        <v>3805</v>
      </c>
      <c r="B3810" t="str">
        <f>VLOOKUP($C3810,regios!$B:$E,4,0)</f>
        <v>Lower middle income</v>
      </c>
      <c r="C3810" t="s">
        <v>143</v>
      </c>
      <c r="D3810" t="s">
        <v>243</v>
      </c>
      <c r="E3810" t="b">
        <f t="shared" si="118"/>
        <v>1</v>
      </c>
      <c r="F3810" s="6">
        <v>11480847740.735979</v>
      </c>
      <c r="G3810" s="6">
        <v>3096030</v>
      </c>
      <c r="H3810" s="7">
        <f t="shared" si="119"/>
        <v>3708.2482213466856</v>
      </c>
    </row>
    <row r="3811" spans="1:8" x14ac:dyDescent="0.4">
      <c r="A3811">
        <v>3806</v>
      </c>
      <c r="B3811" t="str">
        <f>VLOOKUP($C3811,regios!$B:$E,4,0)</f>
        <v>High income</v>
      </c>
      <c r="C3811" t="s">
        <v>144</v>
      </c>
      <c r="D3811" t="s">
        <v>243</v>
      </c>
      <c r="E3811" t="b">
        <f t="shared" si="118"/>
        <v>1</v>
      </c>
      <c r="F3811" s="6">
        <v>1560000000</v>
      </c>
      <c r="G3811" s="6">
        <v>50729.000000000007</v>
      </c>
      <c r="H3811" s="7">
        <f t="shared" si="119"/>
        <v>30751.64107315342</v>
      </c>
    </row>
    <row r="3812" spans="1:8" x14ac:dyDescent="0.4">
      <c r="A3812">
        <v>3807</v>
      </c>
      <c r="B3812" t="str">
        <f>VLOOKUP($C3812,regios!$B:$E,4,0)</f>
        <v>Low income</v>
      </c>
      <c r="C3812" t="s">
        <v>145</v>
      </c>
      <c r="D3812" t="s">
        <v>243</v>
      </c>
      <c r="E3812" t="b">
        <f t="shared" si="118"/>
        <v>1</v>
      </c>
      <c r="F3812" s="6">
        <v>13264640645.776791</v>
      </c>
      <c r="G3812" s="6">
        <v>28569441</v>
      </c>
      <c r="H3812" s="7">
        <f t="shared" si="119"/>
        <v>464.29472126447246</v>
      </c>
    </row>
    <row r="3813" spans="1:8" x14ac:dyDescent="0.4">
      <c r="A3813">
        <v>3808</v>
      </c>
      <c r="B3813" t="str">
        <f>VLOOKUP($C3813,regios!$B:$E,4,0)</f>
        <v>Lower middle income</v>
      </c>
      <c r="C3813" t="s">
        <v>146</v>
      </c>
      <c r="D3813" t="s">
        <v>243</v>
      </c>
      <c r="E3813" t="b">
        <f t="shared" si="118"/>
        <v>1</v>
      </c>
      <c r="F3813" s="6">
        <v>6800135898.2882719</v>
      </c>
      <c r="G3813" s="6">
        <v>4160015</v>
      </c>
      <c r="H3813" s="7">
        <f t="shared" si="119"/>
        <v>1634.6421583307445</v>
      </c>
    </row>
    <row r="3814" spans="1:8" x14ac:dyDescent="0.4">
      <c r="A3814">
        <v>3809</v>
      </c>
      <c r="B3814" t="str">
        <f>VLOOKUP($C3814,regios!$B:$E,4,0)</f>
        <v>Upper middle income</v>
      </c>
      <c r="C3814" t="s">
        <v>147</v>
      </c>
      <c r="D3814" t="s">
        <v>243</v>
      </c>
      <c r="E3814" t="b">
        <f t="shared" si="118"/>
        <v>1</v>
      </c>
      <c r="F3814" s="6">
        <v>13713506130.60812</v>
      </c>
      <c r="G3814" s="6">
        <v>1264887</v>
      </c>
      <c r="H3814" s="7">
        <f t="shared" si="119"/>
        <v>10841.684775484388</v>
      </c>
    </row>
    <row r="3815" spans="1:8" x14ac:dyDescent="0.4">
      <c r="A3815">
        <v>3810</v>
      </c>
      <c r="B3815" t="str">
        <f>VLOOKUP($C3815,regios!$B:$E,4,0)</f>
        <v>Low income</v>
      </c>
      <c r="C3815" t="s">
        <v>148</v>
      </c>
      <c r="D3815" t="s">
        <v>243</v>
      </c>
      <c r="E3815" t="b">
        <f t="shared" si="118"/>
        <v>1</v>
      </c>
      <c r="F3815" s="6">
        <v>8943543677.1889935</v>
      </c>
      <c r="G3815" s="6">
        <v>17881167</v>
      </c>
      <c r="H3815" s="7">
        <f t="shared" si="119"/>
        <v>500.16554720332255</v>
      </c>
    </row>
    <row r="3816" spans="1:8" x14ac:dyDescent="0.4">
      <c r="A3816">
        <v>3811</v>
      </c>
      <c r="B3816" t="str">
        <f>VLOOKUP($C3816,regios!$B:$E,4,0)</f>
        <v>Upper middle income</v>
      </c>
      <c r="C3816" t="s">
        <v>149</v>
      </c>
      <c r="D3816" t="s">
        <v>243</v>
      </c>
      <c r="E3816" t="b">
        <f t="shared" si="118"/>
        <v>1</v>
      </c>
      <c r="F3816" s="6">
        <v>319109094160.34308</v>
      </c>
      <c r="G3816" s="6">
        <v>31975806</v>
      </c>
      <c r="H3816" s="7">
        <f t="shared" si="119"/>
        <v>9979.7044728237051</v>
      </c>
    </row>
    <row r="3817" spans="1:8" x14ac:dyDescent="0.4">
      <c r="A3817">
        <v>3812</v>
      </c>
      <c r="B3817" t="str">
        <f>VLOOKUP($C3817,regios!$B:$E,4,0)</f>
        <v>Upper middle income</v>
      </c>
      <c r="C3817" t="s">
        <v>150</v>
      </c>
      <c r="D3817" t="s">
        <v>243</v>
      </c>
      <c r="E3817" t="b">
        <f t="shared" si="118"/>
        <v>1</v>
      </c>
      <c r="F3817" s="6">
        <v>12895153160.46599</v>
      </c>
      <c r="G3817" s="6">
        <v>2364534</v>
      </c>
      <c r="H3817" s="7">
        <f t="shared" si="119"/>
        <v>5453.5706234150111</v>
      </c>
    </row>
    <row r="3818" spans="1:8" x14ac:dyDescent="0.4">
      <c r="A3818">
        <v>3813</v>
      </c>
      <c r="B3818" t="str">
        <f>VLOOKUP($C3818,regios!$B:$E,4,0)</f>
        <v>High income</v>
      </c>
      <c r="C3818" t="s">
        <v>151</v>
      </c>
      <c r="D3818" t="s">
        <v>243</v>
      </c>
      <c r="E3818" t="b">
        <f t="shared" si="118"/>
        <v>1</v>
      </c>
      <c r="F3818" s="6">
        <v>9174048681.9857693</v>
      </c>
      <c r="G3818" s="6">
        <v>270810</v>
      </c>
      <c r="H3818" s="7">
        <f t="shared" si="119"/>
        <v>33876.329094146335</v>
      </c>
    </row>
    <row r="3819" spans="1:8" x14ac:dyDescent="0.4">
      <c r="A3819">
        <v>3814</v>
      </c>
      <c r="B3819" t="str">
        <f>VLOOKUP($C3819,regios!$B:$E,4,0)</f>
        <v>Low income</v>
      </c>
      <c r="C3819" t="s">
        <v>152</v>
      </c>
      <c r="D3819" t="s">
        <v>243</v>
      </c>
      <c r="E3819" t="b">
        <f t="shared" si="118"/>
        <v>1</v>
      </c>
      <c r="F3819" s="6">
        <v>11185104251.678539</v>
      </c>
      <c r="G3819" s="6">
        <v>21737922</v>
      </c>
      <c r="H3819" s="7">
        <f t="shared" si="119"/>
        <v>514.54339801562173</v>
      </c>
    </row>
    <row r="3820" spans="1:8" x14ac:dyDescent="0.4">
      <c r="A3820">
        <v>3815</v>
      </c>
      <c r="B3820" t="str">
        <f>VLOOKUP($C3820,regios!$B:$E,4,0)</f>
        <v>Lower middle income</v>
      </c>
      <c r="C3820" t="s">
        <v>153</v>
      </c>
      <c r="D3820" t="s">
        <v>243</v>
      </c>
      <c r="E3820" t="b">
        <f t="shared" si="118"/>
        <v>1</v>
      </c>
      <c r="F3820" s="6">
        <v>375745731053.42682</v>
      </c>
      <c r="G3820" s="6">
        <v>193495907</v>
      </c>
      <c r="H3820" s="7">
        <f t="shared" si="119"/>
        <v>1941.8794788947491</v>
      </c>
    </row>
    <row r="3821" spans="1:8" x14ac:dyDescent="0.4">
      <c r="A3821">
        <v>3816</v>
      </c>
      <c r="B3821" t="str">
        <f>VLOOKUP($C3821,regios!$B:$E,4,0)</f>
        <v>Lower middle income</v>
      </c>
      <c r="C3821" t="s">
        <v>154</v>
      </c>
      <c r="D3821" t="s">
        <v>243</v>
      </c>
      <c r="E3821" t="b">
        <f t="shared" si="118"/>
        <v>1</v>
      </c>
      <c r="F3821" s="6">
        <v>13785924374.215099</v>
      </c>
      <c r="G3821" s="6">
        <v>6480532</v>
      </c>
      <c r="H3821" s="7">
        <f t="shared" si="119"/>
        <v>2127.2828178635796</v>
      </c>
    </row>
    <row r="3822" spans="1:8" x14ac:dyDescent="0.4">
      <c r="A3822">
        <v>3817</v>
      </c>
      <c r="B3822" t="str">
        <f>VLOOKUP($C3822,regios!$B:$E,4,0)</f>
        <v>High income</v>
      </c>
      <c r="C3822" t="s">
        <v>155</v>
      </c>
      <c r="D3822" t="s">
        <v>243</v>
      </c>
      <c r="E3822" t="b">
        <f t="shared" si="118"/>
        <v>1</v>
      </c>
      <c r="F3822" s="6">
        <v>833869641687.0603</v>
      </c>
      <c r="G3822" s="6">
        <v>17131296</v>
      </c>
      <c r="H3822" s="7">
        <f t="shared" si="119"/>
        <v>48675.222335021259</v>
      </c>
    </row>
    <row r="3823" spans="1:8" x14ac:dyDescent="0.4">
      <c r="A3823">
        <v>3818</v>
      </c>
      <c r="B3823" t="str">
        <f>VLOOKUP($C3823,regios!$B:$E,4,0)</f>
        <v>High income</v>
      </c>
      <c r="C3823" t="s">
        <v>156</v>
      </c>
      <c r="D3823" t="s">
        <v>243</v>
      </c>
      <c r="E3823" t="b">
        <f t="shared" si="118"/>
        <v>1</v>
      </c>
      <c r="F3823" s="6">
        <v>401745275035.26068</v>
      </c>
      <c r="G3823" s="6">
        <v>5276968</v>
      </c>
      <c r="H3823" s="7">
        <f t="shared" si="119"/>
        <v>76131.838403276401</v>
      </c>
    </row>
    <row r="3824" spans="1:8" x14ac:dyDescent="0.4">
      <c r="A3824">
        <v>3819</v>
      </c>
      <c r="B3824" t="str">
        <f>VLOOKUP($C3824,regios!$B:$E,4,0)</f>
        <v>Lower middle income</v>
      </c>
      <c r="C3824" t="s">
        <v>157</v>
      </c>
      <c r="D3824" t="s">
        <v>243</v>
      </c>
      <c r="E3824" t="b">
        <f t="shared" si="118"/>
        <v>1</v>
      </c>
      <c r="F3824" s="6">
        <v>28971588880.354591</v>
      </c>
      <c r="G3824" s="6">
        <v>28183426</v>
      </c>
      <c r="H3824" s="7">
        <f t="shared" si="119"/>
        <v>1027.965474472642</v>
      </c>
    </row>
    <row r="3825" spans="1:8" x14ac:dyDescent="0.4">
      <c r="A3825">
        <v>3820</v>
      </c>
      <c r="B3825" t="str">
        <f>VLOOKUP($C3825,regios!$B:$E,4,0)</f>
        <v>High income</v>
      </c>
      <c r="C3825" t="s">
        <v>158</v>
      </c>
      <c r="D3825" t="s">
        <v>243</v>
      </c>
      <c r="E3825" t="b">
        <f t="shared" si="118"/>
        <v>1</v>
      </c>
      <c r="F3825" s="6">
        <v>109355638.86695489</v>
      </c>
      <c r="G3825" s="6">
        <v>11682</v>
      </c>
      <c r="H3825" s="7">
        <f t="shared" si="119"/>
        <v>9361.0373965891886</v>
      </c>
    </row>
    <row r="3826" spans="1:8" x14ac:dyDescent="0.4">
      <c r="A3826">
        <v>3821</v>
      </c>
      <c r="B3826" t="str">
        <f>VLOOKUP($C3826,regios!$B:$E,4,0)</f>
        <v>High income</v>
      </c>
      <c r="C3826" t="s">
        <v>159</v>
      </c>
      <c r="D3826" t="s">
        <v>243</v>
      </c>
      <c r="E3826" t="b">
        <f t="shared" si="118"/>
        <v>1</v>
      </c>
      <c r="F3826" s="6">
        <v>206556258844.56699</v>
      </c>
      <c r="G3826" s="6">
        <v>4813600</v>
      </c>
      <c r="H3826" s="7">
        <f t="shared" si="119"/>
        <v>42910.972836248751</v>
      </c>
    </row>
    <row r="3827" spans="1:8" x14ac:dyDescent="0.4">
      <c r="A3827">
        <v>3822</v>
      </c>
      <c r="B3827" t="str">
        <f>VLOOKUP($C3827,regios!$B:$E,4,0)</f>
        <v>High income</v>
      </c>
      <c r="C3827" t="s">
        <v>160</v>
      </c>
      <c r="D3827" t="s">
        <v>243</v>
      </c>
      <c r="E3827" t="b">
        <f t="shared" si="118"/>
        <v>1</v>
      </c>
      <c r="F3827" s="6">
        <v>80856697009.102722</v>
      </c>
      <c r="G3827" s="6">
        <v>4541854</v>
      </c>
      <c r="H3827" s="7">
        <f t="shared" si="119"/>
        <v>17802.575117804914</v>
      </c>
    </row>
    <row r="3828" spans="1:8" x14ac:dyDescent="0.4">
      <c r="A3828">
        <v>3823</v>
      </c>
      <c r="B3828" t="str">
        <f>VLOOKUP($C3828,regios!$B:$E,4,0)</f>
        <v>Lower middle income</v>
      </c>
      <c r="C3828" t="s">
        <v>161</v>
      </c>
      <c r="D3828" t="s">
        <v>243</v>
      </c>
      <c r="E3828" t="b">
        <f t="shared" si="118"/>
        <v>1</v>
      </c>
      <c r="F3828" s="6">
        <v>339205534861.1001</v>
      </c>
      <c r="G3828" s="6">
        <v>216379655</v>
      </c>
      <c r="H3828" s="7">
        <f t="shared" si="119"/>
        <v>1567.6406123352961</v>
      </c>
    </row>
    <row r="3829" spans="1:8" x14ac:dyDescent="0.4">
      <c r="A3829">
        <v>3824</v>
      </c>
      <c r="B3829" t="str">
        <f>VLOOKUP($C3829,regios!$B:$E,4,0)</f>
        <v>High income</v>
      </c>
      <c r="C3829" t="s">
        <v>162</v>
      </c>
      <c r="D3829" t="s">
        <v>243</v>
      </c>
      <c r="E3829" t="b">
        <f t="shared" si="118"/>
        <v>1</v>
      </c>
      <c r="F3829" s="6">
        <v>62202700000</v>
      </c>
      <c r="G3829" s="6">
        <v>4096063</v>
      </c>
      <c r="H3829" s="7">
        <f t="shared" si="119"/>
        <v>15185.972481380291</v>
      </c>
    </row>
    <row r="3830" spans="1:8" x14ac:dyDescent="0.4">
      <c r="A3830">
        <v>3825</v>
      </c>
      <c r="B3830" t="str">
        <f>VLOOKUP($C3830,regios!$B:$E,4,0)</f>
        <v>Upper middle income</v>
      </c>
      <c r="C3830" t="s">
        <v>163</v>
      </c>
      <c r="D3830" t="s">
        <v>243</v>
      </c>
      <c r="E3830" t="b">
        <f t="shared" si="118"/>
        <v>1</v>
      </c>
      <c r="F3830" s="6">
        <v>211007984080.91061</v>
      </c>
      <c r="G3830" s="6">
        <v>31605486</v>
      </c>
      <c r="H3830" s="7">
        <f t="shared" si="119"/>
        <v>6676.3087927491642</v>
      </c>
    </row>
    <row r="3831" spans="1:8" x14ac:dyDescent="0.4">
      <c r="A3831">
        <v>3826</v>
      </c>
      <c r="B3831" t="str">
        <f>VLOOKUP($C3831,regios!$B:$E,4,0)</f>
        <v>Lower middle income</v>
      </c>
      <c r="C3831" t="s">
        <v>164</v>
      </c>
      <c r="D3831" t="s">
        <v>243</v>
      </c>
      <c r="E3831" t="b">
        <f t="shared" si="118"/>
        <v>1</v>
      </c>
      <c r="F3831" s="6">
        <v>328480736798.79181</v>
      </c>
      <c r="G3831" s="6">
        <v>106738501</v>
      </c>
      <c r="H3831" s="7">
        <f t="shared" si="119"/>
        <v>3077.43441889625</v>
      </c>
    </row>
    <row r="3832" spans="1:8" x14ac:dyDescent="0.4">
      <c r="A3832">
        <v>3827</v>
      </c>
      <c r="B3832" t="str">
        <f>VLOOKUP($C3832,regios!$B:$E,4,0)</f>
        <v>Upper middle income</v>
      </c>
      <c r="C3832" t="s">
        <v>165</v>
      </c>
      <c r="D3832" t="s">
        <v>243</v>
      </c>
      <c r="E3832" t="b">
        <f t="shared" si="118"/>
        <v>1</v>
      </c>
      <c r="F3832" s="6">
        <v>285600000</v>
      </c>
      <c r="G3832" s="6">
        <v>17837</v>
      </c>
      <c r="H3832" s="7">
        <f t="shared" si="119"/>
        <v>16011.661153781466</v>
      </c>
    </row>
    <row r="3833" spans="1:8" x14ac:dyDescent="0.4">
      <c r="A3833">
        <v>3828</v>
      </c>
      <c r="B3833" t="str">
        <f>VLOOKUP($C3833,regios!$B:$E,4,0)</f>
        <v>Lower middle income</v>
      </c>
      <c r="C3833" t="s">
        <v>166</v>
      </c>
      <c r="D3833" t="s">
        <v>243</v>
      </c>
      <c r="E3833" t="b">
        <f t="shared" si="118"/>
        <v>1</v>
      </c>
      <c r="F3833" s="6">
        <v>22742699138.35601</v>
      </c>
      <c r="G3833" s="6">
        <v>9114796</v>
      </c>
      <c r="H3833" s="7">
        <f t="shared" si="119"/>
        <v>2495.1407731293175</v>
      </c>
    </row>
    <row r="3834" spans="1:8" x14ac:dyDescent="0.4">
      <c r="A3834">
        <v>3829</v>
      </c>
      <c r="B3834" t="str">
        <f>VLOOKUP($C3834,regios!$B:$E,4,0)</f>
        <v>High income</v>
      </c>
      <c r="C3834" t="s">
        <v>167</v>
      </c>
      <c r="D3834" t="s">
        <v>243</v>
      </c>
      <c r="E3834" t="b">
        <f t="shared" si="118"/>
        <v>1</v>
      </c>
      <c r="F3834" s="6">
        <v>524641206566.6311</v>
      </c>
      <c r="G3834" s="6">
        <v>37974826</v>
      </c>
      <c r="H3834" s="7">
        <f t="shared" si="119"/>
        <v>13815.499946375819</v>
      </c>
    </row>
    <row r="3835" spans="1:8" x14ac:dyDescent="0.4">
      <c r="A3835">
        <v>3830</v>
      </c>
      <c r="B3835" t="str">
        <f>VLOOKUP($C3835,regios!$B:$E,4,0)</f>
        <v>High income</v>
      </c>
      <c r="C3835" t="s">
        <v>168</v>
      </c>
      <c r="D3835" t="s">
        <v>243</v>
      </c>
      <c r="E3835" t="b">
        <f t="shared" si="118"/>
        <v>1</v>
      </c>
      <c r="F3835" s="6">
        <v>103445500000</v>
      </c>
      <c r="G3835" s="6">
        <v>3325286</v>
      </c>
      <c r="H3835" s="7">
        <f t="shared" si="119"/>
        <v>31108.752750891203</v>
      </c>
    </row>
    <row r="3836" spans="1:8" x14ac:dyDescent="0.4">
      <c r="A3836">
        <v>3831</v>
      </c>
      <c r="B3836" t="str">
        <f>VLOOKUP($C3836,regios!$B:$E,4,0)</f>
        <v>Low income</v>
      </c>
      <c r="C3836" t="s">
        <v>169</v>
      </c>
      <c r="D3836" t="s">
        <v>243</v>
      </c>
      <c r="E3836" t="b">
        <f t="shared" si="118"/>
        <v>0</v>
      </c>
      <c r="F3836" s="6" t="e">
        <v>#N/A</v>
      </c>
      <c r="G3836" s="6">
        <v>25516321</v>
      </c>
      <c r="H3836" s="7" t="e">
        <f t="shared" si="119"/>
        <v>#N/A</v>
      </c>
    </row>
    <row r="3837" spans="1:8" x14ac:dyDescent="0.4">
      <c r="A3837">
        <v>3832</v>
      </c>
      <c r="B3837" t="str">
        <f>VLOOKUP($C3837,regios!$B:$E,4,0)</f>
        <v>High income</v>
      </c>
      <c r="C3837" t="s">
        <v>170</v>
      </c>
      <c r="D3837" t="s">
        <v>243</v>
      </c>
      <c r="E3837" t="b">
        <f t="shared" si="118"/>
        <v>1</v>
      </c>
      <c r="F3837" s="6">
        <v>221357874718.92981</v>
      </c>
      <c r="G3837" s="6">
        <v>10300300</v>
      </c>
      <c r="H3837" s="7">
        <f t="shared" si="119"/>
        <v>21490.429863103967</v>
      </c>
    </row>
    <row r="3838" spans="1:8" x14ac:dyDescent="0.4">
      <c r="A3838">
        <v>3833</v>
      </c>
      <c r="B3838" t="str">
        <f>VLOOKUP($C3838,regios!$B:$E,4,0)</f>
        <v>Upper middle income</v>
      </c>
      <c r="C3838" t="s">
        <v>171</v>
      </c>
      <c r="D3838" t="s">
        <v>243</v>
      </c>
      <c r="E3838" t="b">
        <f t="shared" si="118"/>
        <v>1</v>
      </c>
      <c r="F3838" s="6">
        <v>38997129473.555794</v>
      </c>
      <c r="G3838" s="6">
        <v>6355404</v>
      </c>
      <c r="H3838" s="7">
        <f t="shared" si="119"/>
        <v>6136.058301495199</v>
      </c>
    </row>
    <row r="3839" spans="1:8" x14ac:dyDescent="0.4">
      <c r="A3839">
        <v>3834</v>
      </c>
      <c r="B3839" t="str">
        <f>VLOOKUP($C3839,regios!$B:$E,4,0)</f>
        <v>Upper middle income</v>
      </c>
      <c r="C3839" t="s">
        <v>172</v>
      </c>
      <c r="D3839" t="s">
        <v>243</v>
      </c>
      <c r="E3839" t="b">
        <f t="shared" si="118"/>
        <v>1</v>
      </c>
      <c r="F3839" s="6">
        <v>16128000000</v>
      </c>
      <c r="G3839" s="6">
        <v>4454805</v>
      </c>
      <c r="H3839" s="7">
        <f t="shared" si="119"/>
        <v>3620.3604871593707</v>
      </c>
    </row>
    <row r="3840" spans="1:8" x14ac:dyDescent="0.4">
      <c r="A3840">
        <v>3835</v>
      </c>
      <c r="B3840" t="str">
        <f>VLOOKUP($C3840,regios!$B:$E,4,0)</f>
        <v>High income</v>
      </c>
      <c r="C3840" t="s">
        <v>173</v>
      </c>
      <c r="D3840" t="s">
        <v>243</v>
      </c>
      <c r="E3840" t="b">
        <f t="shared" si="118"/>
        <v>1</v>
      </c>
      <c r="F3840" s="6">
        <v>5833352692.7995033</v>
      </c>
      <c r="G3840" s="6">
        <v>295450</v>
      </c>
      <c r="H3840" s="7">
        <f t="shared" si="119"/>
        <v>19743.959021152492</v>
      </c>
    </row>
    <row r="3841" spans="1:8" x14ac:dyDescent="0.4">
      <c r="A3841">
        <v>3836</v>
      </c>
      <c r="B3841" t="str">
        <f>VLOOKUP($C3841,regios!$B:$E,4,0)</f>
        <v>High income</v>
      </c>
      <c r="C3841" t="s">
        <v>174</v>
      </c>
      <c r="D3841" t="s">
        <v>243</v>
      </c>
      <c r="E3841" t="b">
        <f t="shared" si="118"/>
        <v>1</v>
      </c>
      <c r="F3841" s="6">
        <v>161099122225.27469</v>
      </c>
      <c r="G3841" s="6">
        <v>2711755</v>
      </c>
      <c r="H3841" s="7">
        <f t="shared" si="119"/>
        <v>59407.69804988824</v>
      </c>
    </row>
    <row r="3842" spans="1:8" x14ac:dyDescent="0.4">
      <c r="A3842">
        <v>3837</v>
      </c>
      <c r="B3842" t="str">
        <f>VLOOKUP($C3842,regios!$B:$E,4,0)</f>
        <v>High income</v>
      </c>
      <c r="C3842" t="s">
        <v>175</v>
      </c>
      <c r="D3842" t="s">
        <v>243</v>
      </c>
      <c r="E3842" t="b">
        <f t="shared" si="118"/>
        <v>1</v>
      </c>
      <c r="F3842" s="6">
        <v>210147163769.8483</v>
      </c>
      <c r="G3842" s="6">
        <v>19588715</v>
      </c>
      <c r="H3842" s="7">
        <f t="shared" si="119"/>
        <v>10727.970863318411</v>
      </c>
    </row>
    <row r="3843" spans="1:8" x14ac:dyDescent="0.4">
      <c r="A3843">
        <v>3838</v>
      </c>
      <c r="B3843" t="str">
        <f>VLOOKUP($C3843,regios!$B:$E,4,0)</f>
        <v>Upper middle income</v>
      </c>
      <c r="C3843" t="s">
        <v>176</v>
      </c>
      <c r="D3843" t="s">
        <v>243</v>
      </c>
      <c r="E3843" t="b">
        <f t="shared" si="118"/>
        <v>1</v>
      </c>
      <c r="F3843" s="6">
        <v>1574199360089.002</v>
      </c>
      <c r="G3843" s="6">
        <v>144496739</v>
      </c>
      <c r="H3843" s="7">
        <f t="shared" si="119"/>
        <v>10894.35907677475</v>
      </c>
    </row>
    <row r="3844" spans="1:8" x14ac:dyDescent="0.4">
      <c r="A3844">
        <v>3839</v>
      </c>
      <c r="B3844" t="str">
        <f>VLOOKUP($C3844,regios!$B:$E,4,0)</f>
        <v>Low income</v>
      </c>
      <c r="C3844" t="s">
        <v>177</v>
      </c>
      <c r="D3844" t="s">
        <v>243</v>
      </c>
      <c r="E3844" t="b">
        <f t="shared" si="118"/>
        <v>1</v>
      </c>
      <c r="F3844" s="6">
        <v>9252834120.3935814</v>
      </c>
      <c r="G3844" s="6">
        <v>12230339</v>
      </c>
      <c r="H3844" s="7">
        <f t="shared" si="119"/>
        <v>756.54764110737904</v>
      </c>
    </row>
    <row r="3845" spans="1:8" x14ac:dyDescent="0.4">
      <c r="A3845">
        <v>3840</v>
      </c>
      <c r="B3845" t="str">
        <f>VLOOKUP($C3845,regios!$B:$E,4,0)</f>
        <v>High income</v>
      </c>
      <c r="C3845" t="s">
        <v>178</v>
      </c>
      <c r="D3845" t="s">
        <v>243</v>
      </c>
      <c r="E3845" t="b">
        <f t="shared" si="118"/>
        <v>1</v>
      </c>
      <c r="F3845" s="6">
        <v>714994694991.65063</v>
      </c>
      <c r="G3845" s="6">
        <v>34193122</v>
      </c>
      <c r="H3845" s="7">
        <f t="shared" si="119"/>
        <v>20910.48296179713</v>
      </c>
    </row>
    <row r="3846" spans="1:8" x14ac:dyDescent="0.4">
      <c r="A3846">
        <v>3841</v>
      </c>
      <c r="B3846" t="str">
        <f>VLOOKUP($C3846,regios!$B:$E,4,0)</f>
        <v>Low income</v>
      </c>
      <c r="C3846" t="s">
        <v>179</v>
      </c>
      <c r="D3846" t="s">
        <v>243</v>
      </c>
      <c r="E3846" t="b">
        <f t="shared" si="118"/>
        <v>1</v>
      </c>
      <c r="F3846" s="6">
        <v>129718581297.4312</v>
      </c>
      <c r="G3846" s="6">
        <v>40679828</v>
      </c>
      <c r="H3846" s="7">
        <f t="shared" si="119"/>
        <v>3188.7691682824029</v>
      </c>
    </row>
    <row r="3847" spans="1:8" x14ac:dyDescent="0.4">
      <c r="A3847">
        <v>3842</v>
      </c>
      <c r="B3847" t="str">
        <f>VLOOKUP($C3847,regios!$B:$E,4,0)</f>
        <v>Lower middle income</v>
      </c>
      <c r="C3847" t="s">
        <v>180</v>
      </c>
      <c r="D3847" t="s">
        <v>243</v>
      </c>
      <c r="E3847" t="b">
        <f t="shared" ref="E3847:E3910" si="120">NOT(ISERROR(F3847))</f>
        <v>1</v>
      </c>
      <c r="F3847" s="6">
        <v>20996562943.597919</v>
      </c>
      <c r="G3847" s="6">
        <v>15157793</v>
      </c>
      <c r="H3847" s="7">
        <f t="shared" ref="H3847:H3910" si="121">F3847/G3847</f>
        <v>1385.1992136056958</v>
      </c>
    </row>
    <row r="3848" spans="1:8" x14ac:dyDescent="0.4">
      <c r="A3848">
        <v>3843</v>
      </c>
      <c r="B3848" t="str">
        <f>VLOOKUP($C3848,regios!$B:$E,4,0)</f>
        <v>High income</v>
      </c>
      <c r="C3848" t="s">
        <v>181</v>
      </c>
      <c r="D3848" t="s">
        <v>243</v>
      </c>
      <c r="E3848" t="b">
        <f t="shared" si="120"/>
        <v>1</v>
      </c>
      <c r="F3848" s="6">
        <v>343272878686.38782</v>
      </c>
      <c r="G3848" s="6">
        <v>5612253</v>
      </c>
      <c r="H3848" s="7">
        <f t="shared" si="121"/>
        <v>61164.897356977279</v>
      </c>
    </row>
    <row r="3849" spans="1:8" x14ac:dyDescent="0.4">
      <c r="A3849">
        <v>3844</v>
      </c>
      <c r="B3849" t="str">
        <f>VLOOKUP($C3849,regios!$B:$E,4,0)</f>
        <v>Lower middle income</v>
      </c>
      <c r="C3849" t="s">
        <v>182</v>
      </c>
      <c r="D3849" t="s">
        <v>243</v>
      </c>
      <c r="E3849" t="b">
        <f t="shared" si="120"/>
        <v>1</v>
      </c>
      <c r="F3849" s="6">
        <v>1469789119.0875559</v>
      </c>
      <c r="G3849" s="6">
        <v>643634</v>
      </c>
      <c r="H3849" s="7">
        <f t="shared" si="121"/>
        <v>2283.5790512737922</v>
      </c>
    </row>
    <row r="3850" spans="1:8" x14ac:dyDescent="0.4">
      <c r="A3850">
        <v>3845</v>
      </c>
      <c r="B3850" t="str">
        <f>VLOOKUP($C3850,regios!$B:$E,4,0)</f>
        <v>Low income</v>
      </c>
      <c r="C3850" t="s">
        <v>183</v>
      </c>
      <c r="D3850" t="s">
        <v>243</v>
      </c>
      <c r="E3850" t="b">
        <f t="shared" si="120"/>
        <v>1</v>
      </c>
      <c r="F3850" s="6">
        <v>3719443418.2615528</v>
      </c>
      <c r="G3850" s="6">
        <v>7677565</v>
      </c>
      <c r="H3850" s="7">
        <f t="shared" si="121"/>
        <v>484.45612876759139</v>
      </c>
    </row>
    <row r="3851" spans="1:8" x14ac:dyDescent="0.4">
      <c r="A3851">
        <v>3846</v>
      </c>
      <c r="B3851" t="str">
        <f>VLOOKUP($C3851,regios!$B:$E,4,0)</f>
        <v>Upper middle income</v>
      </c>
      <c r="C3851" t="s">
        <v>184</v>
      </c>
      <c r="D3851" t="s">
        <v>243</v>
      </c>
      <c r="E3851" t="b">
        <f t="shared" si="120"/>
        <v>1</v>
      </c>
      <c r="F3851" s="6">
        <v>24979190000</v>
      </c>
      <c r="G3851" s="6">
        <v>6266654</v>
      </c>
      <c r="H3851" s="7">
        <f t="shared" si="121"/>
        <v>3986.0490143543907</v>
      </c>
    </row>
    <row r="3852" spans="1:8" x14ac:dyDescent="0.4">
      <c r="A3852">
        <v>3847</v>
      </c>
      <c r="B3852" t="str">
        <f>VLOOKUP($C3852,regios!$B:$E,4,0)</f>
        <v>High income</v>
      </c>
      <c r="C3852" t="s">
        <v>185</v>
      </c>
      <c r="D3852" t="s">
        <v>243</v>
      </c>
      <c r="E3852" t="b">
        <f t="shared" si="120"/>
        <v>1</v>
      </c>
      <c r="F3852" s="6">
        <v>1528621195.4831989</v>
      </c>
      <c r="G3852" s="6">
        <v>34056</v>
      </c>
      <c r="H3852" s="7">
        <f t="shared" si="121"/>
        <v>44885.517837773048</v>
      </c>
    </row>
    <row r="3853" spans="1:8" x14ac:dyDescent="0.4">
      <c r="A3853">
        <v>3848</v>
      </c>
      <c r="B3853" t="str">
        <f>VLOOKUP($C3853,regios!$B:$E,4,0)</f>
        <v>Low income</v>
      </c>
      <c r="C3853" t="s">
        <v>186</v>
      </c>
      <c r="D3853" t="s">
        <v>243</v>
      </c>
      <c r="E3853" t="b">
        <f t="shared" si="120"/>
        <v>1</v>
      </c>
      <c r="F3853" s="6">
        <v>8252394373.2987537</v>
      </c>
      <c r="G3853" s="6">
        <v>14864221</v>
      </c>
      <c r="H3853" s="7">
        <f t="shared" si="121"/>
        <v>555.18512361318858</v>
      </c>
    </row>
    <row r="3854" spans="1:8" x14ac:dyDescent="0.4">
      <c r="A3854">
        <v>3849</v>
      </c>
      <c r="B3854" t="str">
        <f>VLOOKUP($C3854,regios!$B:$E,4,0)</f>
        <v>Upper middle income</v>
      </c>
      <c r="C3854" t="s">
        <v>187</v>
      </c>
      <c r="D3854" t="s">
        <v>243</v>
      </c>
      <c r="E3854" t="b">
        <f t="shared" si="120"/>
        <v>1</v>
      </c>
      <c r="F3854" s="6">
        <v>44179075778.926743</v>
      </c>
      <c r="G3854" s="6">
        <v>7020858</v>
      </c>
      <c r="H3854" s="7">
        <f t="shared" si="121"/>
        <v>6292.5465490010965</v>
      </c>
    </row>
    <row r="3855" spans="1:8" x14ac:dyDescent="0.4">
      <c r="A3855">
        <v>3850</v>
      </c>
      <c r="B3855" t="str">
        <f>VLOOKUP($C3855,regios!$B:$E,4,0)</f>
        <v>Low income</v>
      </c>
      <c r="C3855" t="s">
        <v>188</v>
      </c>
      <c r="D3855" t="s">
        <v>243</v>
      </c>
      <c r="E3855" t="b">
        <f t="shared" si="120"/>
        <v>0</v>
      </c>
      <c r="F3855" s="6" t="e">
        <v>#N/A</v>
      </c>
      <c r="G3855" s="6">
        <v>10658226</v>
      </c>
      <c r="H3855" s="7" t="e">
        <f t="shared" si="121"/>
        <v>#N/A</v>
      </c>
    </row>
    <row r="3856" spans="1:8" x14ac:dyDescent="0.4">
      <c r="A3856">
        <v>3851</v>
      </c>
      <c r="B3856" t="str">
        <f>VLOOKUP($C3856,regios!$B:$E,4,0)</f>
        <v>Lower middle income</v>
      </c>
      <c r="C3856" t="s">
        <v>189</v>
      </c>
      <c r="D3856" t="s">
        <v>243</v>
      </c>
      <c r="E3856" t="b">
        <f t="shared" si="120"/>
        <v>1</v>
      </c>
      <c r="F3856" s="6">
        <v>322002845.22933531</v>
      </c>
      <c r="G3856" s="6">
        <v>208036</v>
      </c>
      <c r="H3856" s="7">
        <f t="shared" si="121"/>
        <v>1547.8227096720534</v>
      </c>
    </row>
    <row r="3857" spans="1:8" x14ac:dyDescent="0.4">
      <c r="A3857">
        <v>3852</v>
      </c>
      <c r="B3857" t="str">
        <f>VLOOKUP($C3857,regios!$B:$E,4,0)</f>
        <v>Upper middle income</v>
      </c>
      <c r="C3857" t="s">
        <v>190</v>
      </c>
      <c r="D3857" t="s">
        <v>243</v>
      </c>
      <c r="E3857" t="b">
        <f t="shared" si="120"/>
        <v>1</v>
      </c>
      <c r="F3857" s="6">
        <v>3591679430.9998808</v>
      </c>
      <c r="G3857" s="6">
        <v>587559</v>
      </c>
      <c r="H3857" s="7">
        <f t="shared" si="121"/>
        <v>6112.8830143013392</v>
      </c>
    </row>
    <row r="3858" spans="1:8" x14ac:dyDescent="0.4">
      <c r="A3858">
        <v>3853</v>
      </c>
      <c r="B3858" t="str">
        <f>VLOOKUP($C3858,regios!$B:$E,4,0)</f>
        <v>High income</v>
      </c>
      <c r="C3858" t="s">
        <v>191</v>
      </c>
      <c r="D3858" t="s">
        <v>243</v>
      </c>
      <c r="E3858" t="b">
        <f t="shared" si="120"/>
        <v>1</v>
      </c>
      <c r="F3858" s="6">
        <v>95649966260.980164</v>
      </c>
      <c r="G3858" s="6">
        <v>5439232</v>
      </c>
      <c r="H3858" s="7">
        <f t="shared" si="121"/>
        <v>17585.197002256966</v>
      </c>
    </row>
    <row r="3859" spans="1:8" x14ac:dyDescent="0.4">
      <c r="A3859">
        <v>3854</v>
      </c>
      <c r="B3859" t="str">
        <f>VLOOKUP($C3859,regios!$B:$E,4,0)</f>
        <v>High income</v>
      </c>
      <c r="C3859" t="s">
        <v>192</v>
      </c>
      <c r="D3859" t="s">
        <v>243</v>
      </c>
      <c r="E3859" t="b">
        <f t="shared" si="120"/>
        <v>1</v>
      </c>
      <c r="F3859" s="6">
        <v>48589100043.095383</v>
      </c>
      <c r="G3859" s="6">
        <v>2066388</v>
      </c>
      <c r="H3859" s="7">
        <f t="shared" si="121"/>
        <v>23514.025460414687</v>
      </c>
    </row>
    <row r="3860" spans="1:8" x14ac:dyDescent="0.4">
      <c r="A3860">
        <v>3855</v>
      </c>
      <c r="B3860" t="str">
        <f>VLOOKUP($C3860,regios!$B:$E,4,0)</f>
        <v>High income</v>
      </c>
      <c r="C3860" t="s">
        <v>193</v>
      </c>
      <c r="D3860" t="s">
        <v>243</v>
      </c>
      <c r="E3860" t="b">
        <f t="shared" si="120"/>
        <v>1</v>
      </c>
      <c r="F3860" s="6">
        <v>541018749769.09711</v>
      </c>
      <c r="G3860" s="6">
        <v>10057698</v>
      </c>
      <c r="H3860" s="7">
        <f t="shared" si="121"/>
        <v>53791.50872984028</v>
      </c>
    </row>
    <row r="3861" spans="1:8" x14ac:dyDescent="0.4">
      <c r="A3861">
        <v>3856</v>
      </c>
      <c r="B3861" t="str">
        <f>VLOOKUP($C3861,regios!$B:$E,4,0)</f>
        <v>Lower middle income</v>
      </c>
      <c r="C3861" t="s">
        <v>194</v>
      </c>
      <c r="D3861" t="s">
        <v>243</v>
      </c>
      <c r="E3861" t="b">
        <f t="shared" si="120"/>
        <v>1</v>
      </c>
      <c r="F3861" s="6">
        <v>4402969225.9216471</v>
      </c>
      <c r="G3861" s="6">
        <v>1151390</v>
      </c>
      <c r="H3861" s="7">
        <f t="shared" si="121"/>
        <v>3824.046783384993</v>
      </c>
    </row>
    <row r="3862" spans="1:8" x14ac:dyDescent="0.4">
      <c r="A3862">
        <v>3857</v>
      </c>
      <c r="B3862" t="str">
        <f>VLOOKUP($C3862,regios!$B:$E,4,0)</f>
        <v>High income</v>
      </c>
      <c r="C3862" t="s">
        <v>195</v>
      </c>
      <c r="D3862" t="s">
        <v>243</v>
      </c>
      <c r="E3862" t="b">
        <f t="shared" si="120"/>
        <v>1</v>
      </c>
      <c r="F3862" s="6">
        <v>1353212141.4405251</v>
      </c>
      <c r="G3862" s="6">
        <v>40574</v>
      </c>
      <c r="H3862" s="7">
        <f t="shared" si="121"/>
        <v>33351.706547062779</v>
      </c>
    </row>
    <row r="3863" spans="1:8" x14ac:dyDescent="0.4">
      <c r="A3863">
        <v>3858</v>
      </c>
      <c r="B3863" t="str">
        <f>VLOOKUP($C3863,regios!$B:$E,4,0)</f>
        <v>High income</v>
      </c>
      <c r="C3863" t="s">
        <v>196</v>
      </c>
      <c r="D3863" t="s">
        <v>243</v>
      </c>
      <c r="E3863" t="b">
        <f t="shared" si="120"/>
        <v>1</v>
      </c>
      <c r="F3863" s="6">
        <v>1529773473.311528</v>
      </c>
      <c r="G3863" s="6">
        <v>95843</v>
      </c>
      <c r="H3863" s="7">
        <f t="shared" si="121"/>
        <v>15961.243630849702</v>
      </c>
    </row>
    <row r="3864" spans="1:8" x14ac:dyDescent="0.4">
      <c r="A3864">
        <v>3859</v>
      </c>
      <c r="B3864" t="str">
        <f>VLOOKUP($C3864,regios!$B:$E,4,0)</f>
        <v>Low income</v>
      </c>
      <c r="C3864" t="s">
        <v>197</v>
      </c>
      <c r="D3864" t="s">
        <v>243</v>
      </c>
      <c r="E3864" t="b">
        <f t="shared" si="120"/>
        <v>1</v>
      </c>
      <c r="F3864" s="6">
        <v>16369724424.258511</v>
      </c>
      <c r="G3864" s="6">
        <v>18983373</v>
      </c>
      <c r="H3864" s="7">
        <f t="shared" si="121"/>
        <v>862.31906333287088</v>
      </c>
    </row>
    <row r="3865" spans="1:8" x14ac:dyDescent="0.4">
      <c r="A3865">
        <v>3860</v>
      </c>
      <c r="B3865" t="str">
        <f>VLOOKUP($C3865,regios!$B:$E,4,0)</f>
        <v>High income</v>
      </c>
      <c r="C3865" t="s">
        <v>198</v>
      </c>
      <c r="D3865" t="s">
        <v>243</v>
      </c>
      <c r="E3865" t="b">
        <f t="shared" si="120"/>
        <v>1</v>
      </c>
      <c r="F3865" s="6">
        <v>1022365000</v>
      </c>
      <c r="G3865" s="6">
        <v>39844</v>
      </c>
      <c r="H3865" s="7">
        <f t="shared" si="121"/>
        <v>25659.195863869088</v>
      </c>
    </row>
    <row r="3866" spans="1:8" x14ac:dyDescent="0.4">
      <c r="A3866">
        <v>3861</v>
      </c>
      <c r="B3866" t="str">
        <f>VLOOKUP($C3866,regios!$B:$E,4,0)</f>
        <v>Low income</v>
      </c>
      <c r="C3866" t="s">
        <v>199</v>
      </c>
      <c r="D3866" t="s">
        <v>243</v>
      </c>
      <c r="E3866" t="b">
        <f t="shared" si="120"/>
        <v>1</v>
      </c>
      <c r="F3866" s="6">
        <v>10000394381.0177</v>
      </c>
      <c r="G3866" s="6">
        <v>15085884</v>
      </c>
      <c r="H3866" s="7">
        <f t="shared" si="121"/>
        <v>662.89747296331461</v>
      </c>
    </row>
    <row r="3867" spans="1:8" x14ac:dyDescent="0.4">
      <c r="A3867">
        <v>3862</v>
      </c>
      <c r="B3867" t="str">
        <f>VLOOKUP($C3867,regios!$B:$E,4,0)</f>
        <v>Low income</v>
      </c>
      <c r="C3867" t="s">
        <v>200</v>
      </c>
      <c r="D3867" t="s">
        <v>243</v>
      </c>
      <c r="E3867" t="b">
        <f t="shared" si="120"/>
        <v>1</v>
      </c>
      <c r="F3867" s="6">
        <v>6387424239.8801003</v>
      </c>
      <c r="G3867" s="6">
        <v>7852795.0000000009</v>
      </c>
      <c r="H3867" s="7">
        <f t="shared" si="121"/>
        <v>813.39500647605087</v>
      </c>
    </row>
    <row r="3868" spans="1:8" x14ac:dyDescent="0.4">
      <c r="A3868">
        <v>3863</v>
      </c>
      <c r="B3868" t="str">
        <f>VLOOKUP($C3868,regios!$B:$E,4,0)</f>
        <v>Upper middle income</v>
      </c>
      <c r="C3868" t="s">
        <v>201</v>
      </c>
      <c r="D3868" t="s">
        <v>243</v>
      </c>
      <c r="E3868" t="b">
        <f t="shared" si="120"/>
        <v>1</v>
      </c>
      <c r="F3868" s="6">
        <v>456356813536.76367</v>
      </c>
      <c r="G3868" s="6">
        <v>70898202</v>
      </c>
      <c r="H3868" s="7">
        <f t="shared" si="121"/>
        <v>6436.7896598670259</v>
      </c>
    </row>
    <row r="3869" spans="1:8" x14ac:dyDescent="0.4">
      <c r="A3869">
        <v>3864</v>
      </c>
      <c r="B3869" t="str">
        <f>VLOOKUP($C3869,regios!$B:$E,4,0)</f>
        <v>Lower middle income</v>
      </c>
      <c r="C3869" t="s">
        <v>202</v>
      </c>
      <c r="D3869" t="s">
        <v>243</v>
      </c>
      <c r="E3869" t="b">
        <f t="shared" si="120"/>
        <v>1</v>
      </c>
      <c r="F3869" s="6">
        <v>7536403146.6543875</v>
      </c>
      <c r="G3869" s="6">
        <v>8925525</v>
      </c>
      <c r="H3869" s="7">
        <f t="shared" si="121"/>
        <v>844.36524984853975</v>
      </c>
    </row>
    <row r="3870" spans="1:8" x14ac:dyDescent="0.4">
      <c r="A3870">
        <v>3865</v>
      </c>
      <c r="B3870" t="str">
        <f>VLOOKUP($C3870,regios!$B:$E,4,0)</f>
        <v>Upper middle income</v>
      </c>
      <c r="C3870" t="s">
        <v>203</v>
      </c>
      <c r="D3870" t="s">
        <v>243</v>
      </c>
      <c r="E3870" t="b">
        <f t="shared" si="120"/>
        <v>1</v>
      </c>
      <c r="F3870" s="6">
        <v>37926285714.285713</v>
      </c>
      <c r="G3870" s="6">
        <v>5968383</v>
      </c>
      <c r="H3870" s="7">
        <f t="shared" si="121"/>
        <v>6354.5328297942197</v>
      </c>
    </row>
    <row r="3871" spans="1:8" x14ac:dyDescent="0.4">
      <c r="A3871">
        <v>3866</v>
      </c>
      <c r="B3871" t="str">
        <f>VLOOKUP($C3871,regios!$B:$E,4,0)</f>
        <v>Lower middle income</v>
      </c>
      <c r="C3871" t="s">
        <v>204</v>
      </c>
      <c r="D3871" t="s">
        <v>243</v>
      </c>
      <c r="E3871" t="b">
        <f t="shared" si="120"/>
        <v>1</v>
      </c>
      <c r="F3871" s="6">
        <v>1598208400</v>
      </c>
      <c r="G3871" s="6">
        <v>1243235</v>
      </c>
      <c r="H3871" s="7">
        <f t="shared" si="121"/>
        <v>1285.5239757567958</v>
      </c>
    </row>
    <row r="3872" spans="1:8" x14ac:dyDescent="0.4">
      <c r="A3872">
        <v>3867</v>
      </c>
      <c r="B3872" t="str">
        <f>VLOOKUP($C3872,regios!$B:$E,4,0)</f>
        <v>Upper middle income</v>
      </c>
      <c r="C3872" t="s">
        <v>205</v>
      </c>
      <c r="D3872" t="s">
        <v>243</v>
      </c>
      <c r="E3872" t="b">
        <f t="shared" si="120"/>
        <v>1</v>
      </c>
      <c r="F3872" s="6">
        <v>460374354.84724659</v>
      </c>
      <c r="G3872" s="6">
        <v>105415</v>
      </c>
      <c r="H3872" s="7">
        <f t="shared" si="121"/>
        <v>4367.2566033984403</v>
      </c>
    </row>
    <row r="3873" spans="1:8" x14ac:dyDescent="0.4">
      <c r="A3873">
        <v>3868</v>
      </c>
      <c r="B3873" t="str">
        <f>VLOOKUP($C3873,regios!$B:$E,4,0)</f>
        <v>High income</v>
      </c>
      <c r="C3873" t="s">
        <v>206</v>
      </c>
      <c r="D3873" t="s">
        <v>243</v>
      </c>
      <c r="E3873" t="b">
        <f t="shared" si="120"/>
        <v>1</v>
      </c>
      <c r="F3873" s="6">
        <v>24040299977.874481</v>
      </c>
      <c r="G3873" s="6">
        <v>1478607</v>
      </c>
      <c r="H3873" s="7">
        <f t="shared" si="121"/>
        <v>16258.748929143769</v>
      </c>
    </row>
    <row r="3874" spans="1:8" x14ac:dyDescent="0.4">
      <c r="A3874">
        <v>3869</v>
      </c>
      <c r="B3874" t="str">
        <f>VLOOKUP($C3874,regios!$B:$E,4,0)</f>
        <v>Lower middle income</v>
      </c>
      <c r="C3874" t="s">
        <v>207</v>
      </c>
      <c r="D3874" t="s">
        <v>243</v>
      </c>
      <c r="E3874" t="b">
        <f t="shared" si="120"/>
        <v>1</v>
      </c>
      <c r="F3874" s="6">
        <v>42163530590.946198</v>
      </c>
      <c r="G3874" s="6">
        <v>11811443</v>
      </c>
      <c r="H3874" s="7">
        <f t="shared" si="121"/>
        <v>3569.7188388367281</v>
      </c>
    </row>
    <row r="3875" spans="1:8" x14ac:dyDescent="0.4">
      <c r="A3875">
        <v>3870</v>
      </c>
      <c r="B3875" t="str">
        <f>VLOOKUP($C3875,regios!$B:$E,4,0)</f>
        <v>Upper middle income</v>
      </c>
      <c r="C3875" t="s">
        <v>208</v>
      </c>
      <c r="D3875" t="s">
        <v>243</v>
      </c>
      <c r="E3875" t="b">
        <f t="shared" si="120"/>
        <v>1</v>
      </c>
      <c r="F3875" s="6">
        <v>858988492853.74194</v>
      </c>
      <c r="G3875" s="6">
        <v>80312698</v>
      </c>
      <c r="H3875" s="7">
        <f t="shared" si="121"/>
        <v>10695.550196231012</v>
      </c>
    </row>
    <row r="3876" spans="1:8" x14ac:dyDescent="0.4">
      <c r="A3876">
        <v>3871</v>
      </c>
      <c r="B3876" t="str">
        <f>VLOOKUP($C3876,regios!$B:$E,4,0)</f>
        <v>Upper middle income</v>
      </c>
      <c r="C3876" t="s">
        <v>209</v>
      </c>
      <c r="D3876" t="s">
        <v>243</v>
      </c>
      <c r="E3876" t="b">
        <f t="shared" si="120"/>
        <v>1</v>
      </c>
      <c r="F3876" s="6">
        <v>45276595.353314564</v>
      </c>
      <c r="G3876" s="6">
        <v>10828</v>
      </c>
      <c r="H3876" s="7">
        <f t="shared" si="121"/>
        <v>4181.4365860098414</v>
      </c>
    </row>
    <row r="3877" spans="1:8" x14ac:dyDescent="0.4">
      <c r="A3877">
        <v>3872</v>
      </c>
      <c r="B3877" t="str">
        <f>VLOOKUP($C3877,regios!$B:$E,4,0)</f>
        <v>Lower middle income</v>
      </c>
      <c r="C3877" t="s">
        <v>210</v>
      </c>
      <c r="D3877" t="s">
        <v>243</v>
      </c>
      <c r="E3877" t="b">
        <f t="shared" si="120"/>
        <v>1</v>
      </c>
      <c r="F3877" s="6">
        <v>53274884532.788612</v>
      </c>
      <c r="G3877" s="6">
        <v>56267032</v>
      </c>
      <c r="H3877" s="7">
        <f t="shared" si="121"/>
        <v>946.82236896356312</v>
      </c>
    </row>
    <row r="3878" spans="1:8" x14ac:dyDescent="0.4">
      <c r="A3878">
        <v>3873</v>
      </c>
      <c r="B3878" t="str">
        <f>VLOOKUP($C3878,regios!$B:$E,4,0)</f>
        <v>Low income</v>
      </c>
      <c r="C3878" t="s">
        <v>211</v>
      </c>
      <c r="D3878" t="s">
        <v>243</v>
      </c>
      <c r="E3878" t="b">
        <f t="shared" si="120"/>
        <v>1</v>
      </c>
      <c r="F3878" s="6">
        <v>30744473841.423988</v>
      </c>
      <c r="G3878" s="6">
        <v>40127085</v>
      </c>
      <c r="H3878" s="7">
        <f t="shared" si="121"/>
        <v>766.17760401544217</v>
      </c>
    </row>
    <row r="3879" spans="1:8" x14ac:dyDescent="0.4">
      <c r="A3879">
        <v>3874</v>
      </c>
      <c r="B3879" t="str">
        <f>VLOOKUP($C3879,regios!$B:$E,4,0)</f>
        <v>Lower middle income</v>
      </c>
      <c r="C3879" t="s">
        <v>212</v>
      </c>
      <c r="D3879" t="s">
        <v>243</v>
      </c>
      <c r="E3879" t="b">
        <f t="shared" si="120"/>
        <v>1</v>
      </c>
      <c r="F3879" s="6">
        <v>112090505081.7386</v>
      </c>
      <c r="G3879" s="6">
        <v>44831135</v>
      </c>
      <c r="H3879" s="7">
        <f t="shared" si="121"/>
        <v>2500.2825621465663</v>
      </c>
    </row>
    <row r="3880" spans="1:8" x14ac:dyDescent="0.4">
      <c r="A3880">
        <v>3875</v>
      </c>
      <c r="B3880" t="str">
        <f>VLOOKUP($C3880,regios!$B:$E,4,0)</f>
        <v>High income</v>
      </c>
      <c r="C3880" t="s">
        <v>213</v>
      </c>
      <c r="D3880" t="s">
        <v>243</v>
      </c>
      <c r="E3880" t="b">
        <f t="shared" si="120"/>
        <v>1</v>
      </c>
      <c r="F3880" s="6">
        <v>65006047680.322487</v>
      </c>
      <c r="G3880" s="6">
        <v>3422200</v>
      </c>
      <c r="H3880" s="7">
        <f t="shared" si="121"/>
        <v>18995.397019555399</v>
      </c>
    </row>
    <row r="3881" spans="1:8" x14ac:dyDescent="0.4">
      <c r="A3881">
        <v>3876</v>
      </c>
      <c r="B3881" t="str">
        <f>VLOOKUP($C3881,regios!$B:$E,4,0)</f>
        <v>High income</v>
      </c>
      <c r="C3881" t="s">
        <v>214</v>
      </c>
      <c r="D3881" t="s">
        <v>243</v>
      </c>
      <c r="E3881" t="b">
        <f t="shared" si="120"/>
        <v>1</v>
      </c>
      <c r="F3881" s="6">
        <v>19477336549000</v>
      </c>
      <c r="G3881" s="6">
        <v>325122128</v>
      </c>
      <c r="H3881" s="7">
        <f t="shared" si="121"/>
        <v>59907.754260885005</v>
      </c>
    </row>
    <row r="3882" spans="1:8" x14ac:dyDescent="0.4">
      <c r="A3882">
        <v>3877</v>
      </c>
      <c r="B3882" t="str">
        <f>VLOOKUP($C3882,regios!$B:$E,4,0)</f>
        <v>Lower middle income</v>
      </c>
      <c r="C3882" t="s">
        <v>215</v>
      </c>
      <c r="D3882" t="s">
        <v>243</v>
      </c>
      <c r="E3882" t="b">
        <f t="shared" si="120"/>
        <v>1</v>
      </c>
      <c r="F3882" s="6">
        <v>62081322740.016243</v>
      </c>
      <c r="G3882" s="6">
        <v>32388600</v>
      </c>
      <c r="H3882" s="7">
        <f t="shared" si="121"/>
        <v>1916.7646252081363</v>
      </c>
    </row>
    <row r="3883" spans="1:8" x14ac:dyDescent="0.4">
      <c r="A3883">
        <v>3878</v>
      </c>
      <c r="B3883" t="str">
        <f>VLOOKUP($C3883,regios!$B:$E,4,0)</f>
        <v>Upper middle income</v>
      </c>
      <c r="C3883" t="s">
        <v>216</v>
      </c>
      <c r="D3883" t="s">
        <v>243</v>
      </c>
      <c r="E3883" t="b">
        <f t="shared" si="120"/>
        <v>1</v>
      </c>
      <c r="F3883" s="6">
        <v>844037037.03703701</v>
      </c>
      <c r="G3883" s="6">
        <v>105549</v>
      </c>
      <c r="H3883" s="7">
        <f t="shared" si="121"/>
        <v>7996.6369841214701</v>
      </c>
    </row>
    <row r="3884" spans="1:8" x14ac:dyDescent="0.4">
      <c r="A3884">
        <v>3879</v>
      </c>
      <c r="B3884" t="str">
        <f>VLOOKUP($C3884,regios!$B:$E,4,0)</f>
        <v>High income</v>
      </c>
      <c r="C3884" t="s">
        <v>217</v>
      </c>
      <c r="D3884" t="s">
        <v>243</v>
      </c>
      <c r="E3884" t="b">
        <f t="shared" si="120"/>
        <v>0</v>
      </c>
      <c r="F3884" s="6" t="e">
        <v>#N/A</v>
      </c>
      <c r="G3884" s="6">
        <v>30060</v>
      </c>
      <c r="H3884" s="7" t="e">
        <f t="shared" si="121"/>
        <v>#N/A</v>
      </c>
    </row>
    <row r="3885" spans="1:8" x14ac:dyDescent="0.4">
      <c r="A3885">
        <v>3880</v>
      </c>
      <c r="B3885" t="str">
        <f>VLOOKUP($C3885,regios!$B:$E,4,0)</f>
        <v>High income</v>
      </c>
      <c r="C3885" t="s">
        <v>218</v>
      </c>
      <c r="D3885" t="s">
        <v>243</v>
      </c>
      <c r="E3885" t="b">
        <f t="shared" si="120"/>
        <v>1</v>
      </c>
      <c r="F3885" s="6">
        <v>3794000000</v>
      </c>
      <c r="G3885" s="6">
        <v>107281</v>
      </c>
      <c r="H3885" s="7">
        <f t="shared" si="121"/>
        <v>35365.069303977405</v>
      </c>
    </row>
    <row r="3886" spans="1:8" x14ac:dyDescent="0.4">
      <c r="A3886">
        <v>3881</v>
      </c>
      <c r="B3886" t="str">
        <f>VLOOKUP($C3886,regios!$B:$E,4,0)</f>
        <v>Lower middle income</v>
      </c>
      <c r="C3886" t="s">
        <v>219</v>
      </c>
      <c r="D3886" t="s">
        <v>243</v>
      </c>
      <c r="E3886" t="b">
        <f t="shared" si="120"/>
        <v>1</v>
      </c>
      <c r="F3886" s="6">
        <v>281353605986.90338</v>
      </c>
      <c r="G3886" s="6">
        <v>94033048</v>
      </c>
      <c r="H3886" s="7">
        <f t="shared" si="121"/>
        <v>2992.0715319884494</v>
      </c>
    </row>
    <row r="3887" spans="1:8" x14ac:dyDescent="0.4">
      <c r="A3887">
        <v>3882</v>
      </c>
      <c r="B3887" t="str">
        <f>VLOOKUP($C3887,regios!$B:$E,4,0)</f>
        <v>Lower middle income</v>
      </c>
      <c r="C3887" t="s">
        <v>220</v>
      </c>
      <c r="D3887" t="s">
        <v>243</v>
      </c>
      <c r="E3887" t="b">
        <f t="shared" si="120"/>
        <v>1</v>
      </c>
      <c r="F3887" s="6">
        <v>880061833.69034076</v>
      </c>
      <c r="G3887" s="6">
        <v>290239</v>
      </c>
      <c r="H3887" s="7">
        <f t="shared" si="121"/>
        <v>3032.1970296560448</v>
      </c>
    </row>
    <row r="3888" spans="1:8" x14ac:dyDescent="0.4">
      <c r="A3888">
        <v>3883</v>
      </c>
      <c r="B3888" t="str">
        <f>VLOOKUP($C3888,regios!$B:$E,4,0)</f>
        <v>Lower middle income</v>
      </c>
      <c r="C3888" t="s">
        <v>221</v>
      </c>
      <c r="D3888" t="s">
        <v>243</v>
      </c>
      <c r="E3888" t="b">
        <f t="shared" si="120"/>
        <v>1</v>
      </c>
      <c r="F3888" s="6">
        <v>884844384.46321344</v>
      </c>
      <c r="G3888" s="6">
        <v>207630</v>
      </c>
      <c r="H3888" s="7">
        <f t="shared" si="121"/>
        <v>4261.6403432221423</v>
      </c>
    </row>
    <row r="3889" spans="1:8" x14ac:dyDescent="0.4">
      <c r="A3889">
        <v>3884</v>
      </c>
      <c r="B3889" t="str">
        <f>VLOOKUP($C3889,regios!$B:$E,4,0)</f>
        <v>Upper middle income</v>
      </c>
      <c r="C3889" t="s">
        <v>222</v>
      </c>
      <c r="D3889" t="s">
        <v>243</v>
      </c>
      <c r="E3889" t="b">
        <f t="shared" si="120"/>
        <v>1</v>
      </c>
      <c r="F3889" s="6">
        <v>7180764703.3571844</v>
      </c>
      <c r="G3889" s="6">
        <v>1791003</v>
      </c>
      <c r="H3889" s="7">
        <f t="shared" si="121"/>
        <v>4009.3538108854</v>
      </c>
    </row>
    <row r="3890" spans="1:8" x14ac:dyDescent="0.4">
      <c r="A3890">
        <v>3885</v>
      </c>
      <c r="B3890" t="str">
        <f>VLOOKUP($C3890,regios!$B:$E,4,0)</f>
        <v>Low income</v>
      </c>
      <c r="C3890" t="s">
        <v>223</v>
      </c>
      <c r="D3890" t="s">
        <v>243</v>
      </c>
      <c r="E3890" t="b">
        <f t="shared" si="120"/>
        <v>1</v>
      </c>
      <c r="F3890" s="6">
        <v>26842228804.56284</v>
      </c>
      <c r="G3890" s="6">
        <v>30034389</v>
      </c>
      <c r="H3890" s="7">
        <f t="shared" si="121"/>
        <v>893.71649293624182</v>
      </c>
    </row>
    <row r="3891" spans="1:8" x14ac:dyDescent="0.4">
      <c r="A3891">
        <v>3886</v>
      </c>
      <c r="B3891" t="str">
        <f>VLOOKUP($C3891,regios!$B:$E,4,0)</f>
        <v>Upper middle income</v>
      </c>
      <c r="C3891" t="s">
        <v>224</v>
      </c>
      <c r="D3891" t="s">
        <v>243</v>
      </c>
      <c r="E3891" t="b">
        <f t="shared" si="120"/>
        <v>1</v>
      </c>
      <c r="F3891" s="6">
        <v>381448814654.61987</v>
      </c>
      <c r="G3891" s="6">
        <v>56641208.999999993</v>
      </c>
      <c r="H3891" s="7">
        <f t="shared" si="121"/>
        <v>6734.4751531454758</v>
      </c>
    </row>
    <row r="3892" spans="1:8" x14ac:dyDescent="0.4">
      <c r="A3892">
        <v>3887</v>
      </c>
      <c r="B3892" t="str">
        <f>VLOOKUP($C3892,regios!$B:$E,4,0)</f>
        <v>Lower middle income</v>
      </c>
      <c r="C3892" t="s">
        <v>225</v>
      </c>
      <c r="D3892" t="s">
        <v>243</v>
      </c>
      <c r="E3892" t="b">
        <f t="shared" si="120"/>
        <v>1</v>
      </c>
      <c r="F3892" s="6">
        <v>25873601260.8353</v>
      </c>
      <c r="G3892" s="6">
        <v>17298054</v>
      </c>
      <c r="H3892" s="7">
        <f t="shared" si="121"/>
        <v>1495.7521384102108</v>
      </c>
    </row>
    <row r="3893" spans="1:8" x14ac:dyDescent="0.4">
      <c r="A3893">
        <v>3888</v>
      </c>
      <c r="B3893" t="str">
        <f>VLOOKUP($C3893,regios!$B:$E,4,0)</f>
        <v>Lower middle income</v>
      </c>
      <c r="C3893" t="s">
        <v>226</v>
      </c>
      <c r="D3893" t="s">
        <v>243</v>
      </c>
      <c r="E3893" t="b">
        <f t="shared" si="120"/>
        <v>1</v>
      </c>
      <c r="F3893" s="6">
        <v>17584890936.652309</v>
      </c>
      <c r="G3893" s="6">
        <v>14751101</v>
      </c>
      <c r="H3893" s="7">
        <f t="shared" si="121"/>
        <v>1192.1070119886176</v>
      </c>
    </row>
    <row r="3894" spans="1:8" x14ac:dyDescent="0.4">
      <c r="A3894">
        <v>3889</v>
      </c>
      <c r="B3894" t="str">
        <f>VLOOKUP($C3894,regios!$B:$E,4,0)</f>
        <v>High income</v>
      </c>
      <c r="C3894" t="s">
        <v>10</v>
      </c>
      <c r="D3894" t="s">
        <v>244</v>
      </c>
      <c r="E3894" t="b">
        <f t="shared" si="120"/>
        <v>1</v>
      </c>
      <c r="F3894" s="6">
        <v>3276184357.5418992</v>
      </c>
      <c r="G3894" s="6">
        <v>105962</v>
      </c>
      <c r="H3894" s="7">
        <f t="shared" si="121"/>
        <v>30918.483584132984</v>
      </c>
    </row>
    <row r="3895" spans="1:8" x14ac:dyDescent="0.4">
      <c r="A3895">
        <v>3890</v>
      </c>
      <c r="B3895" t="str">
        <f>VLOOKUP($C3895,regios!$B:$E,4,0)</f>
        <v>Low income</v>
      </c>
      <c r="C3895" t="s">
        <v>12</v>
      </c>
      <c r="D3895" t="s">
        <v>244</v>
      </c>
      <c r="E3895" t="b">
        <f t="shared" si="120"/>
        <v>1</v>
      </c>
      <c r="F3895" s="6">
        <v>18053222734.888081</v>
      </c>
      <c r="G3895" s="6">
        <v>36686784</v>
      </c>
      <c r="H3895" s="7">
        <f t="shared" si="121"/>
        <v>492.09063228022603</v>
      </c>
    </row>
    <row r="3896" spans="1:8" x14ac:dyDescent="0.4">
      <c r="A3896">
        <v>3891</v>
      </c>
      <c r="B3896" t="str">
        <f>VLOOKUP($C3896,regios!$B:$E,4,0)</f>
        <v>Lower middle income</v>
      </c>
      <c r="C3896" t="s">
        <v>13</v>
      </c>
      <c r="D3896" t="s">
        <v>244</v>
      </c>
      <c r="E3896" t="b">
        <f t="shared" si="120"/>
        <v>1</v>
      </c>
      <c r="F3896" s="6">
        <v>79450688232.001144</v>
      </c>
      <c r="G3896" s="6">
        <v>31273533</v>
      </c>
      <c r="H3896" s="7">
        <f t="shared" si="121"/>
        <v>2540.5088779704279</v>
      </c>
    </row>
    <row r="3897" spans="1:8" x14ac:dyDescent="0.4">
      <c r="A3897">
        <v>3892</v>
      </c>
      <c r="B3897" t="str">
        <f>VLOOKUP($C3897,regios!$B:$E,4,0)</f>
        <v>Upper middle income</v>
      </c>
      <c r="C3897" t="s">
        <v>14</v>
      </c>
      <c r="D3897" t="s">
        <v>244</v>
      </c>
      <c r="E3897" t="b">
        <f t="shared" si="120"/>
        <v>1</v>
      </c>
      <c r="F3897" s="6">
        <v>15156424015.19775</v>
      </c>
      <c r="G3897" s="6">
        <v>2866376</v>
      </c>
      <c r="H3897" s="7">
        <f t="shared" si="121"/>
        <v>5287.6608006757488</v>
      </c>
    </row>
    <row r="3898" spans="1:8" x14ac:dyDescent="0.4">
      <c r="A3898">
        <v>3893</v>
      </c>
      <c r="B3898" t="str">
        <f>VLOOKUP($C3898,regios!$B:$E,4,0)</f>
        <v>High income</v>
      </c>
      <c r="C3898" t="s">
        <v>15</v>
      </c>
      <c r="D3898" t="s">
        <v>244</v>
      </c>
      <c r="E3898" t="b">
        <f t="shared" si="120"/>
        <v>1</v>
      </c>
      <c r="F3898" s="6">
        <v>3218418631.675786</v>
      </c>
      <c r="G3898" s="6">
        <v>75013</v>
      </c>
      <c r="H3898" s="7">
        <f t="shared" si="121"/>
        <v>42904.811588335171</v>
      </c>
    </row>
    <row r="3899" spans="1:8" x14ac:dyDescent="0.4">
      <c r="A3899">
        <v>3894</v>
      </c>
      <c r="B3899" t="str">
        <f>VLOOKUP($C3899,regios!$B:$E,4,0)</f>
        <v>High income</v>
      </c>
      <c r="C3899" t="s">
        <v>16</v>
      </c>
      <c r="D3899" t="s">
        <v>244</v>
      </c>
      <c r="E3899" t="b">
        <f t="shared" si="120"/>
        <v>1</v>
      </c>
      <c r="F3899" s="6">
        <v>427049432149.34521</v>
      </c>
      <c r="G3899" s="6">
        <v>9140169</v>
      </c>
      <c r="H3899" s="7">
        <f t="shared" si="121"/>
        <v>46722.268718373285</v>
      </c>
    </row>
    <row r="3900" spans="1:8" x14ac:dyDescent="0.4">
      <c r="A3900">
        <v>3895</v>
      </c>
      <c r="B3900" t="str">
        <f>VLOOKUP($C3900,regios!$B:$E,4,0)</f>
        <v>Upper middle income</v>
      </c>
      <c r="C3900" t="s">
        <v>17</v>
      </c>
      <c r="D3900" t="s">
        <v>244</v>
      </c>
      <c r="E3900" t="b">
        <f t="shared" si="120"/>
        <v>1</v>
      </c>
      <c r="F3900" s="6">
        <v>524819892360.17572</v>
      </c>
      <c r="G3900" s="6">
        <v>44494502</v>
      </c>
      <c r="H3900" s="7">
        <f t="shared" si="121"/>
        <v>11795.162745279758</v>
      </c>
    </row>
    <row r="3901" spans="1:8" x14ac:dyDescent="0.4">
      <c r="A3901">
        <v>3896</v>
      </c>
      <c r="B3901" t="str">
        <f>VLOOKUP($C3901,regios!$B:$E,4,0)</f>
        <v>Upper middle income</v>
      </c>
      <c r="C3901" t="s">
        <v>18</v>
      </c>
      <c r="D3901" t="s">
        <v>244</v>
      </c>
      <c r="E3901" t="b">
        <f t="shared" si="120"/>
        <v>1</v>
      </c>
      <c r="F3901" s="6">
        <v>12457940694.739531</v>
      </c>
      <c r="G3901" s="6">
        <v>2836557</v>
      </c>
      <c r="H3901" s="7">
        <f t="shared" si="121"/>
        <v>4391.9232699147351</v>
      </c>
    </row>
    <row r="3902" spans="1:8" x14ac:dyDescent="0.4">
      <c r="A3902">
        <v>3897</v>
      </c>
      <c r="B3902" t="str">
        <f>VLOOKUP($C3902,regios!$B:$E,4,0)</f>
        <v>High income</v>
      </c>
      <c r="C3902" t="s">
        <v>19</v>
      </c>
      <c r="D3902" t="s">
        <v>244</v>
      </c>
      <c r="E3902" t="b">
        <f t="shared" si="120"/>
        <v>1</v>
      </c>
      <c r="F3902" s="6">
        <v>639000000</v>
      </c>
      <c r="G3902" s="6">
        <v>48424</v>
      </c>
      <c r="H3902" s="7">
        <f t="shared" si="121"/>
        <v>13195.935899553941</v>
      </c>
    </row>
    <row r="3903" spans="1:8" x14ac:dyDescent="0.4">
      <c r="A3903">
        <v>3898</v>
      </c>
      <c r="B3903" t="str">
        <f>VLOOKUP($C3903,regios!$B:$E,4,0)</f>
        <v>High income</v>
      </c>
      <c r="C3903" t="s">
        <v>20</v>
      </c>
      <c r="D3903" t="s">
        <v>244</v>
      </c>
      <c r="E3903" t="b">
        <f t="shared" si="120"/>
        <v>1</v>
      </c>
      <c r="F3903" s="6">
        <v>1661529629.6296301</v>
      </c>
      <c r="G3903" s="6">
        <v>91626</v>
      </c>
      <c r="H3903" s="7">
        <f t="shared" si="121"/>
        <v>18133.82260089527</v>
      </c>
    </row>
    <row r="3904" spans="1:8" x14ac:dyDescent="0.4">
      <c r="A3904">
        <v>3899</v>
      </c>
      <c r="B3904" t="str">
        <f>VLOOKUP($C3904,regios!$B:$E,4,0)</f>
        <v>High income</v>
      </c>
      <c r="C3904" t="s">
        <v>21</v>
      </c>
      <c r="D3904" t="s">
        <v>244</v>
      </c>
      <c r="E3904" t="b">
        <f t="shared" si="120"/>
        <v>1</v>
      </c>
      <c r="F3904" s="6">
        <v>1429733668185.905</v>
      </c>
      <c r="G3904" s="6">
        <v>24963258</v>
      </c>
      <c r="H3904" s="7">
        <f t="shared" si="121"/>
        <v>57273.520475007914</v>
      </c>
    </row>
    <row r="3905" spans="1:8" x14ac:dyDescent="0.4">
      <c r="A3905">
        <v>3900</v>
      </c>
      <c r="B3905" t="str">
        <f>VLOOKUP($C3905,regios!$B:$E,4,0)</f>
        <v>High income</v>
      </c>
      <c r="C3905" t="s">
        <v>22</v>
      </c>
      <c r="D3905" t="s">
        <v>244</v>
      </c>
      <c r="E3905" t="b">
        <f t="shared" si="120"/>
        <v>1</v>
      </c>
      <c r="F3905" s="6">
        <v>454991174096.10162</v>
      </c>
      <c r="G3905" s="6">
        <v>8840521</v>
      </c>
      <c r="H3905" s="7">
        <f t="shared" si="121"/>
        <v>51466.55656336336</v>
      </c>
    </row>
    <row r="3906" spans="1:8" x14ac:dyDescent="0.4">
      <c r="A3906">
        <v>3901</v>
      </c>
      <c r="B3906" t="str">
        <f>VLOOKUP($C3906,regios!$B:$E,4,0)</f>
        <v>Upper middle income</v>
      </c>
      <c r="C3906" t="s">
        <v>23</v>
      </c>
      <c r="D3906" t="s">
        <v>244</v>
      </c>
      <c r="E3906" t="b">
        <f t="shared" si="120"/>
        <v>1</v>
      </c>
      <c r="F3906" s="6">
        <v>47112470051.770073</v>
      </c>
      <c r="G3906" s="6">
        <v>9939771</v>
      </c>
      <c r="H3906" s="7">
        <f t="shared" si="121"/>
        <v>4739.7943123408049</v>
      </c>
    </row>
    <row r="3907" spans="1:8" x14ac:dyDescent="0.4">
      <c r="A3907">
        <v>3902</v>
      </c>
      <c r="B3907" t="str">
        <f>VLOOKUP($C3907,regios!$B:$E,4,0)</f>
        <v>Low income</v>
      </c>
      <c r="C3907" t="s">
        <v>24</v>
      </c>
      <c r="D3907" t="s">
        <v>244</v>
      </c>
      <c r="E3907" t="b">
        <f t="shared" si="120"/>
        <v>1</v>
      </c>
      <c r="F3907" s="6">
        <v>2667182199.51333</v>
      </c>
      <c r="G3907" s="6">
        <v>11493472</v>
      </c>
      <c r="H3907" s="7">
        <f t="shared" si="121"/>
        <v>232.06061662771094</v>
      </c>
    </row>
    <row r="3908" spans="1:8" x14ac:dyDescent="0.4">
      <c r="A3908">
        <v>3903</v>
      </c>
      <c r="B3908" t="str">
        <f>VLOOKUP($C3908,regios!$B:$E,4,0)</f>
        <v>High income</v>
      </c>
      <c r="C3908" t="s">
        <v>25</v>
      </c>
      <c r="D3908" t="s">
        <v>244</v>
      </c>
      <c r="E3908" t="b">
        <f t="shared" si="120"/>
        <v>1</v>
      </c>
      <c r="F3908" s="6">
        <v>543299066998.90161</v>
      </c>
      <c r="G3908" s="6">
        <v>11427054</v>
      </c>
      <c r="H3908" s="7">
        <f t="shared" si="121"/>
        <v>47544.981147275721</v>
      </c>
    </row>
    <row r="3909" spans="1:8" x14ac:dyDescent="0.4">
      <c r="A3909">
        <v>3904</v>
      </c>
      <c r="B3909" t="str">
        <f>VLOOKUP($C3909,regios!$B:$E,4,0)</f>
        <v>Lower middle income</v>
      </c>
      <c r="C3909" t="s">
        <v>26</v>
      </c>
      <c r="D3909" t="s">
        <v>244</v>
      </c>
      <c r="E3909" t="b">
        <f t="shared" si="120"/>
        <v>1</v>
      </c>
      <c r="F3909" s="6">
        <v>14262408079.70137</v>
      </c>
      <c r="G3909" s="6">
        <v>11940683</v>
      </c>
      <c r="H3909" s="7">
        <f t="shared" si="121"/>
        <v>1194.4382142714423</v>
      </c>
    </row>
    <row r="3910" spans="1:8" x14ac:dyDescent="0.4">
      <c r="A3910">
        <v>3905</v>
      </c>
      <c r="B3910" t="str">
        <f>VLOOKUP($C3910,regios!$B:$E,4,0)</f>
        <v>Low income</v>
      </c>
      <c r="C3910" t="s">
        <v>27</v>
      </c>
      <c r="D3910" t="s">
        <v>244</v>
      </c>
      <c r="E3910" t="b">
        <f t="shared" si="120"/>
        <v>1</v>
      </c>
      <c r="F3910" s="6">
        <v>15890066221.28824</v>
      </c>
      <c r="G3910" s="6">
        <v>20392723</v>
      </c>
      <c r="H3910" s="7">
        <f t="shared" si="121"/>
        <v>779.20276861938646</v>
      </c>
    </row>
    <row r="3911" spans="1:8" x14ac:dyDescent="0.4">
      <c r="A3911">
        <v>3906</v>
      </c>
      <c r="B3911" t="str">
        <f>VLOOKUP($C3911,regios!$B:$E,4,0)</f>
        <v>Lower middle income</v>
      </c>
      <c r="C3911" t="s">
        <v>28</v>
      </c>
      <c r="D3911" t="s">
        <v>244</v>
      </c>
      <c r="E3911" t="b">
        <f t="shared" ref="E3911:E3974" si="122">NOT(ISERROR(F3911))</f>
        <v>1</v>
      </c>
      <c r="F3911" s="6">
        <v>321379127909.35272</v>
      </c>
      <c r="G3911" s="6">
        <v>163683958</v>
      </c>
      <c r="H3911" s="7">
        <f t="shared" ref="H3911:H3974" si="123">F3911/G3911</f>
        <v>1963.4124921964114</v>
      </c>
    </row>
    <row r="3912" spans="1:8" x14ac:dyDescent="0.4">
      <c r="A3912">
        <v>3907</v>
      </c>
      <c r="B3912" t="str">
        <f>VLOOKUP($C3912,regios!$B:$E,4,0)</f>
        <v>Upper middle income</v>
      </c>
      <c r="C3912" t="s">
        <v>29</v>
      </c>
      <c r="D3912" t="s">
        <v>244</v>
      </c>
      <c r="E3912" t="b">
        <f t="shared" si="122"/>
        <v>1</v>
      </c>
      <c r="F3912" s="6">
        <v>66370132238.391411</v>
      </c>
      <c r="G3912" s="6">
        <v>7025036.9999999991</v>
      </c>
      <c r="H3912" s="7">
        <f t="shared" si="123"/>
        <v>9447.6558968146965</v>
      </c>
    </row>
    <row r="3913" spans="1:8" x14ac:dyDescent="0.4">
      <c r="A3913">
        <v>3908</v>
      </c>
      <c r="B3913" t="str">
        <f>VLOOKUP($C3913,regios!$B:$E,4,0)</f>
        <v>High income</v>
      </c>
      <c r="C3913" t="s">
        <v>30</v>
      </c>
      <c r="D3913" t="s">
        <v>244</v>
      </c>
      <c r="E3913" t="b">
        <f t="shared" si="122"/>
        <v>1</v>
      </c>
      <c r="F3913" s="6">
        <v>37802005319.148933</v>
      </c>
      <c r="G3913" s="6">
        <v>1487340</v>
      </c>
      <c r="H3913" s="7">
        <f t="shared" si="123"/>
        <v>25415.846624947175</v>
      </c>
    </row>
    <row r="3914" spans="1:8" x14ac:dyDescent="0.4">
      <c r="A3914">
        <v>3909</v>
      </c>
      <c r="B3914" t="str">
        <f>VLOOKUP($C3914,regios!$B:$E,4,0)</f>
        <v>High income</v>
      </c>
      <c r="C3914" t="s">
        <v>31</v>
      </c>
      <c r="D3914" t="s">
        <v>244</v>
      </c>
      <c r="E3914" t="b">
        <f t="shared" si="122"/>
        <v>1</v>
      </c>
      <c r="F3914" s="6">
        <v>12653600000</v>
      </c>
      <c r="G3914" s="6">
        <v>401906</v>
      </c>
      <c r="H3914" s="7">
        <f t="shared" si="123"/>
        <v>31483.978840823474</v>
      </c>
    </row>
    <row r="3915" spans="1:8" x14ac:dyDescent="0.4">
      <c r="A3915">
        <v>3910</v>
      </c>
      <c r="B3915" t="str">
        <f>VLOOKUP($C3915,regios!$B:$E,4,0)</f>
        <v>Upper middle income</v>
      </c>
      <c r="C3915" t="s">
        <v>32</v>
      </c>
      <c r="D3915" t="s">
        <v>244</v>
      </c>
      <c r="E3915" t="b">
        <f t="shared" si="122"/>
        <v>1</v>
      </c>
      <c r="F3915" s="6">
        <v>20484053868.92458</v>
      </c>
      <c r="G3915" s="6">
        <v>3400129</v>
      </c>
      <c r="H3915" s="7">
        <f t="shared" si="123"/>
        <v>6024.4931497965463</v>
      </c>
    </row>
    <row r="3916" spans="1:8" x14ac:dyDescent="0.4">
      <c r="A3916">
        <v>3911</v>
      </c>
      <c r="B3916" t="str">
        <f>VLOOKUP($C3916,regios!$B:$E,4,0)</f>
        <v>Upper middle income</v>
      </c>
      <c r="C3916" t="s">
        <v>33</v>
      </c>
      <c r="D3916" t="s">
        <v>244</v>
      </c>
      <c r="E3916" t="b">
        <f t="shared" si="122"/>
        <v>1</v>
      </c>
      <c r="F3916" s="6">
        <v>60031173807.719643</v>
      </c>
      <c r="G3916" s="6">
        <v>9438785</v>
      </c>
      <c r="H3916" s="7">
        <f t="shared" si="123"/>
        <v>6360.0531008725848</v>
      </c>
    </row>
    <row r="3917" spans="1:8" x14ac:dyDescent="0.4">
      <c r="A3917">
        <v>3912</v>
      </c>
      <c r="B3917" t="str">
        <f>VLOOKUP($C3917,regios!$B:$E,4,0)</f>
        <v>Upper middle income</v>
      </c>
      <c r="C3917" t="s">
        <v>34</v>
      </c>
      <c r="D3917" t="s">
        <v>244</v>
      </c>
      <c r="E3917" t="b">
        <f t="shared" si="122"/>
        <v>1</v>
      </c>
      <c r="F3917" s="6">
        <v>2292787335.6245151</v>
      </c>
      <c r="G3917" s="6">
        <v>382066</v>
      </c>
      <c r="H3917" s="7">
        <f t="shared" si="123"/>
        <v>6001.0242618409256</v>
      </c>
    </row>
    <row r="3918" spans="1:8" x14ac:dyDescent="0.4">
      <c r="A3918">
        <v>3913</v>
      </c>
      <c r="B3918" t="str">
        <f>VLOOKUP($C3918,regios!$B:$E,4,0)</f>
        <v>High income</v>
      </c>
      <c r="C3918" t="s">
        <v>35</v>
      </c>
      <c r="D3918" t="s">
        <v>244</v>
      </c>
      <c r="E3918" t="b">
        <f t="shared" si="122"/>
        <v>1</v>
      </c>
      <c r="F3918" s="6">
        <v>7225977000</v>
      </c>
      <c r="G3918" s="6">
        <v>63918</v>
      </c>
      <c r="H3918" s="7">
        <f t="shared" si="123"/>
        <v>113050.73688162959</v>
      </c>
    </row>
    <row r="3919" spans="1:8" x14ac:dyDescent="0.4">
      <c r="A3919">
        <v>3914</v>
      </c>
      <c r="B3919" t="str">
        <f>VLOOKUP($C3919,regios!$B:$E,4,0)</f>
        <v>Lower middle income</v>
      </c>
      <c r="C3919" t="s">
        <v>36</v>
      </c>
      <c r="D3919" t="s">
        <v>244</v>
      </c>
      <c r="E3919" t="b">
        <f t="shared" si="122"/>
        <v>1</v>
      </c>
      <c r="F3919" s="6">
        <v>40287647930.535454</v>
      </c>
      <c r="G3919" s="6">
        <v>11606905</v>
      </c>
      <c r="H3919" s="7">
        <f t="shared" si="123"/>
        <v>3471.0069506501045</v>
      </c>
    </row>
    <row r="3920" spans="1:8" x14ac:dyDescent="0.4">
      <c r="A3920">
        <v>3915</v>
      </c>
      <c r="B3920" t="str">
        <f>VLOOKUP($C3920,regios!$B:$E,4,0)</f>
        <v>Upper middle income</v>
      </c>
      <c r="C3920" t="s">
        <v>37</v>
      </c>
      <c r="D3920" t="s">
        <v>244</v>
      </c>
      <c r="E3920" t="b">
        <f t="shared" si="122"/>
        <v>1</v>
      </c>
      <c r="F3920" s="6">
        <v>1916933898038.3569</v>
      </c>
      <c r="G3920" s="6">
        <v>210166592</v>
      </c>
      <c r="H3920" s="7">
        <f t="shared" si="123"/>
        <v>9121.0209948037646</v>
      </c>
    </row>
    <row r="3921" spans="1:8" x14ac:dyDescent="0.4">
      <c r="A3921">
        <v>3916</v>
      </c>
      <c r="B3921" t="str">
        <f>VLOOKUP($C3921,regios!$B:$E,4,0)</f>
        <v>High income</v>
      </c>
      <c r="C3921" t="s">
        <v>38</v>
      </c>
      <c r="D3921" t="s">
        <v>244</v>
      </c>
      <c r="E3921" t="b">
        <f t="shared" si="122"/>
        <v>1</v>
      </c>
      <c r="F3921" s="6">
        <v>5110250000</v>
      </c>
      <c r="G3921" s="6">
        <v>279688</v>
      </c>
      <c r="H3921" s="7">
        <f t="shared" si="123"/>
        <v>18271.252252509941</v>
      </c>
    </row>
    <row r="3922" spans="1:8" x14ac:dyDescent="0.4">
      <c r="A3922">
        <v>3917</v>
      </c>
      <c r="B3922" t="str">
        <f>VLOOKUP($C3922,regios!$B:$E,4,0)</f>
        <v>High income</v>
      </c>
      <c r="C3922" t="s">
        <v>39</v>
      </c>
      <c r="D3922" t="s">
        <v>244</v>
      </c>
      <c r="E3922" t="b">
        <f t="shared" si="122"/>
        <v>1</v>
      </c>
      <c r="F3922" s="6">
        <v>13566937673.79657</v>
      </c>
      <c r="G3922" s="6">
        <v>434274</v>
      </c>
      <c r="H3922" s="7">
        <f t="shared" si="123"/>
        <v>31240.501788724559</v>
      </c>
    </row>
    <row r="3923" spans="1:8" x14ac:dyDescent="0.4">
      <c r="A3923">
        <v>3918</v>
      </c>
      <c r="B3923" t="str">
        <f>VLOOKUP($C3923,regios!$B:$E,4,0)</f>
        <v>Lower middle income</v>
      </c>
      <c r="C3923" t="s">
        <v>40</v>
      </c>
      <c r="D3923" t="s">
        <v>244</v>
      </c>
      <c r="E3923" t="b">
        <f t="shared" si="122"/>
        <v>1</v>
      </c>
      <c r="F3923" s="6">
        <v>2583335723.8325171</v>
      </c>
      <c r="G3923" s="6">
        <v>762096</v>
      </c>
      <c r="H3923" s="7">
        <f t="shared" si="123"/>
        <v>3389.7773034270185</v>
      </c>
    </row>
    <row r="3924" spans="1:8" x14ac:dyDescent="0.4">
      <c r="A3924">
        <v>3919</v>
      </c>
      <c r="B3924" t="str">
        <f>VLOOKUP($C3924,regios!$B:$E,4,0)</f>
        <v>Upper middle income</v>
      </c>
      <c r="C3924" t="s">
        <v>41</v>
      </c>
      <c r="D3924" t="s">
        <v>244</v>
      </c>
      <c r="E3924" t="b">
        <f t="shared" si="122"/>
        <v>1</v>
      </c>
      <c r="F3924" s="6">
        <v>17031943186.13526</v>
      </c>
      <c r="G3924" s="6">
        <v>2451409</v>
      </c>
      <c r="H3924" s="7">
        <f t="shared" si="123"/>
        <v>6947.8178411416702</v>
      </c>
    </row>
    <row r="3925" spans="1:8" x14ac:dyDescent="0.4">
      <c r="A3925">
        <v>3920</v>
      </c>
      <c r="B3925" t="str">
        <f>VLOOKUP($C3925,regios!$B:$E,4,0)</f>
        <v>Low income</v>
      </c>
      <c r="C3925" t="s">
        <v>42</v>
      </c>
      <c r="D3925" t="s">
        <v>244</v>
      </c>
      <c r="E3925" t="b">
        <f t="shared" si="122"/>
        <v>1</v>
      </c>
      <c r="F3925" s="6">
        <v>2220979146.1124048</v>
      </c>
      <c r="G3925" s="6">
        <v>5094780</v>
      </c>
      <c r="H3925" s="7">
        <f t="shared" si="123"/>
        <v>435.93229660798011</v>
      </c>
    </row>
    <row r="3926" spans="1:8" x14ac:dyDescent="0.4">
      <c r="A3926">
        <v>3921</v>
      </c>
      <c r="B3926" t="str">
        <f>VLOOKUP($C3926,regios!$B:$E,4,0)</f>
        <v>High income</v>
      </c>
      <c r="C3926" t="s">
        <v>43</v>
      </c>
      <c r="D3926" t="s">
        <v>244</v>
      </c>
      <c r="E3926" t="b">
        <f t="shared" si="122"/>
        <v>1</v>
      </c>
      <c r="F3926" s="6">
        <v>1725329192783.0239</v>
      </c>
      <c r="G3926" s="6">
        <v>37065084</v>
      </c>
      <c r="H3926" s="7">
        <f t="shared" si="123"/>
        <v>46548.638410829553</v>
      </c>
    </row>
    <row r="3927" spans="1:8" x14ac:dyDescent="0.4">
      <c r="A3927">
        <v>3922</v>
      </c>
      <c r="B3927" t="str">
        <f>VLOOKUP($C3927,regios!$B:$E,4,0)</f>
        <v>High income</v>
      </c>
      <c r="C3927" t="s">
        <v>44</v>
      </c>
      <c r="D3927" t="s">
        <v>244</v>
      </c>
      <c r="E3927" t="b">
        <f t="shared" si="122"/>
        <v>1</v>
      </c>
      <c r="F3927" s="6">
        <v>725568717468.00085</v>
      </c>
      <c r="G3927" s="6">
        <v>8514329</v>
      </c>
      <c r="H3927" s="7">
        <f t="shared" si="123"/>
        <v>85217.369151227409</v>
      </c>
    </row>
    <row r="3928" spans="1:8" x14ac:dyDescent="0.4">
      <c r="A3928">
        <v>3923</v>
      </c>
      <c r="B3928" t="str">
        <f>VLOOKUP($C3928,regios!$B:$E,4,0)</f>
        <v>High income</v>
      </c>
      <c r="C3928" t="s">
        <v>45</v>
      </c>
      <c r="D3928" t="s">
        <v>244</v>
      </c>
      <c r="E3928" t="b">
        <f t="shared" si="122"/>
        <v>1</v>
      </c>
      <c r="F3928" s="6">
        <v>10422948632.42161</v>
      </c>
      <c r="G3928" s="6">
        <v>167259</v>
      </c>
      <c r="H3928" s="7">
        <f t="shared" si="123"/>
        <v>62316.219948831509</v>
      </c>
    </row>
    <row r="3929" spans="1:8" x14ac:dyDescent="0.4">
      <c r="A3929">
        <v>3924</v>
      </c>
      <c r="B3929" t="str">
        <f>VLOOKUP($C3929,regios!$B:$E,4,0)</f>
        <v>High income</v>
      </c>
      <c r="C3929" t="s">
        <v>46</v>
      </c>
      <c r="D3929" t="s">
        <v>244</v>
      </c>
      <c r="E3929" t="b">
        <f t="shared" si="122"/>
        <v>1</v>
      </c>
      <c r="F3929" s="6">
        <v>295857562826.42749</v>
      </c>
      <c r="G3929" s="6">
        <v>18701450</v>
      </c>
      <c r="H3929" s="7">
        <f t="shared" si="123"/>
        <v>15820.03335711549</v>
      </c>
    </row>
    <row r="3930" spans="1:8" x14ac:dyDescent="0.4">
      <c r="A3930">
        <v>3925</v>
      </c>
      <c r="B3930" t="str">
        <f>VLOOKUP($C3930,regios!$B:$E,4,0)</f>
        <v>Upper middle income</v>
      </c>
      <c r="C3930" t="s">
        <v>47</v>
      </c>
      <c r="D3930" t="s">
        <v>244</v>
      </c>
      <c r="E3930" t="b">
        <f t="shared" si="122"/>
        <v>1</v>
      </c>
      <c r="F3930" s="6">
        <v>13894907857925.92</v>
      </c>
      <c r="G3930" s="6">
        <v>1402760000</v>
      </c>
      <c r="H3930" s="7">
        <f t="shared" si="123"/>
        <v>9905.4063830775904</v>
      </c>
    </row>
    <row r="3931" spans="1:8" x14ac:dyDescent="0.4">
      <c r="A3931">
        <v>3926</v>
      </c>
      <c r="B3931" t="str">
        <f>VLOOKUP($C3931,regios!$B:$E,4,0)</f>
        <v>Lower middle income</v>
      </c>
      <c r="C3931" t="s">
        <v>48</v>
      </c>
      <c r="D3931" t="s">
        <v>244</v>
      </c>
      <c r="E3931" t="b">
        <f t="shared" si="122"/>
        <v>1</v>
      </c>
      <c r="F3931" s="6">
        <v>58522477744.54438</v>
      </c>
      <c r="G3931" s="6">
        <v>25493988</v>
      </c>
      <c r="H3931" s="7">
        <f t="shared" si="123"/>
        <v>2295.5403346288695</v>
      </c>
    </row>
    <row r="3932" spans="1:8" x14ac:dyDescent="0.4">
      <c r="A3932">
        <v>3927</v>
      </c>
      <c r="B3932" t="str">
        <f>VLOOKUP($C3932,regios!$B:$E,4,0)</f>
        <v>Lower middle income</v>
      </c>
      <c r="C3932" t="s">
        <v>49</v>
      </c>
      <c r="D3932" t="s">
        <v>244</v>
      </c>
      <c r="E3932" t="b">
        <f t="shared" si="122"/>
        <v>1</v>
      </c>
      <c r="F3932" s="6">
        <v>39973842087.224182</v>
      </c>
      <c r="G3932" s="6">
        <v>25076747</v>
      </c>
      <c r="H3932" s="7">
        <f t="shared" si="123"/>
        <v>1594.0601102377507</v>
      </c>
    </row>
    <row r="3933" spans="1:8" x14ac:dyDescent="0.4">
      <c r="A3933">
        <v>3928</v>
      </c>
      <c r="B3933" t="str">
        <f>VLOOKUP($C3933,regios!$B:$E,4,0)</f>
        <v>Low income</v>
      </c>
      <c r="C3933" t="s">
        <v>50</v>
      </c>
      <c r="D3933" t="s">
        <v>244</v>
      </c>
      <c r="E3933" t="b">
        <f t="shared" si="122"/>
        <v>1</v>
      </c>
      <c r="F3933" s="6">
        <v>47568210009.817162</v>
      </c>
      <c r="G3933" s="6">
        <v>87087355</v>
      </c>
      <c r="H3933" s="7">
        <f t="shared" si="123"/>
        <v>546.21259320388322</v>
      </c>
    </row>
    <row r="3934" spans="1:8" x14ac:dyDescent="0.4">
      <c r="A3934">
        <v>3929</v>
      </c>
      <c r="B3934" t="str">
        <f>VLOOKUP($C3934,regios!$B:$E,4,0)</f>
        <v>Lower middle income</v>
      </c>
      <c r="C3934" t="s">
        <v>51</v>
      </c>
      <c r="D3934" t="s">
        <v>244</v>
      </c>
      <c r="E3934" t="b">
        <f t="shared" si="122"/>
        <v>1</v>
      </c>
      <c r="F3934" s="6">
        <v>14773806078.13484</v>
      </c>
      <c r="G3934" s="6">
        <v>5441062</v>
      </c>
      <c r="H3934" s="7">
        <f t="shared" si="123"/>
        <v>2715.2431047716127</v>
      </c>
    </row>
    <row r="3935" spans="1:8" x14ac:dyDescent="0.4">
      <c r="A3935">
        <v>3930</v>
      </c>
      <c r="B3935" t="str">
        <f>VLOOKUP($C3935,regios!$B:$E,4,0)</f>
        <v>Upper middle income</v>
      </c>
      <c r="C3935" t="s">
        <v>52</v>
      </c>
      <c r="D3935" t="s">
        <v>244</v>
      </c>
      <c r="E3935" t="b">
        <f t="shared" si="122"/>
        <v>1</v>
      </c>
      <c r="F3935" s="6">
        <v>334198218100.71863</v>
      </c>
      <c r="G3935" s="6">
        <v>49276961</v>
      </c>
      <c r="H3935" s="7">
        <f t="shared" si="123"/>
        <v>6782.0379203319508</v>
      </c>
    </row>
    <row r="3936" spans="1:8" x14ac:dyDescent="0.4">
      <c r="A3936">
        <v>3931</v>
      </c>
      <c r="B3936" t="str">
        <f>VLOOKUP($C3936,regios!$B:$E,4,0)</f>
        <v>Lower middle income</v>
      </c>
      <c r="C3936" t="s">
        <v>53</v>
      </c>
      <c r="D3936" t="s">
        <v>244</v>
      </c>
      <c r="E3936" t="b">
        <f t="shared" si="122"/>
        <v>1</v>
      </c>
      <c r="F3936" s="6">
        <v>1188797449.960289</v>
      </c>
      <c r="G3936" s="6">
        <v>776313</v>
      </c>
      <c r="H3936" s="7">
        <f t="shared" si="123"/>
        <v>1531.337810857591</v>
      </c>
    </row>
    <row r="3937" spans="1:8" x14ac:dyDescent="0.4">
      <c r="A3937">
        <v>3932</v>
      </c>
      <c r="B3937" t="str">
        <f>VLOOKUP($C3937,regios!$B:$E,4,0)</f>
        <v>Lower middle income</v>
      </c>
      <c r="C3937" t="s">
        <v>54</v>
      </c>
      <c r="D3937" t="s">
        <v>244</v>
      </c>
      <c r="E3937" t="b">
        <f t="shared" si="122"/>
        <v>1</v>
      </c>
      <c r="F3937" s="6">
        <v>2205099506.9999399</v>
      </c>
      <c r="G3937" s="6">
        <v>571202</v>
      </c>
      <c r="H3937" s="7">
        <f t="shared" si="123"/>
        <v>3860.4548075811008</v>
      </c>
    </row>
    <row r="3938" spans="1:8" x14ac:dyDescent="0.4">
      <c r="A3938">
        <v>3933</v>
      </c>
      <c r="B3938" t="str">
        <f>VLOOKUP($C3938,regios!$B:$E,4,0)</f>
        <v>Upper middle income</v>
      </c>
      <c r="C3938" t="s">
        <v>55</v>
      </c>
      <c r="D3938" t="s">
        <v>244</v>
      </c>
      <c r="E3938" t="b">
        <f t="shared" si="122"/>
        <v>1</v>
      </c>
      <c r="F3938" s="6">
        <v>62420164991.537453</v>
      </c>
      <c r="G3938" s="6">
        <v>5040734</v>
      </c>
      <c r="H3938" s="7">
        <f t="shared" si="123"/>
        <v>12383.149952276286</v>
      </c>
    </row>
    <row r="3939" spans="1:8" x14ac:dyDescent="0.4">
      <c r="A3939">
        <v>3934</v>
      </c>
      <c r="B3939" t="str">
        <f>VLOOKUP($C3939,regios!$B:$E,4,0)</f>
        <v>Upper middle income</v>
      </c>
      <c r="C3939" t="s">
        <v>56</v>
      </c>
      <c r="D3939" t="s">
        <v>244</v>
      </c>
      <c r="E3939" t="b">
        <f t="shared" si="122"/>
        <v>1</v>
      </c>
      <c r="F3939" s="6">
        <v>100050036096.123</v>
      </c>
      <c r="G3939" s="6">
        <v>11328244</v>
      </c>
      <c r="H3939" s="7">
        <f t="shared" si="123"/>
        <v>8831.9104087202741</v>
      </c>
    </row>
    <row r="3940" spans="1:8" x14ac:dyDescent="0.4">
      <c r="A3940">
        <v>3935</v>
      </c>
      <c r="B3940" t="str">
        <f>VLOOKUP($C3940,regios!$B:$E,4,0)</f>
        <v>High income</v>
      </c>
      <c r="C3940" t="s">
        <v>57</v>
      </c>
      <c r="D3940" t="s">
        <v>244</v>
      </c>
      <c r="E3940" t="b">
        <f t="shared" si="122"/>
        <v>1</v>
      </c>
      <c r="F3940" s="6">
        <v>3046364819.5319719</v>
      </c>
      <c r="G3940" s="6">
        <v>159336</v>
      </c>
      <c r="H3940" s="7">
        <f t="shared" si="123"/>
        <v>19119.124488702942</v>
      </c>
    </row>
    <row r="3941" spans="1:8" x14ac:dyDescent="0.4">
      <c r="A3941">
        <v>3936</v>
      </c>
      <c r="B3941" t="str">
        <f>VLOOKUP($C3941,regios!$B:$E,4,0)</f>
        <v>High income</v>
      </c>
      <c r="C3941" t="s">
        <v>58</v>
      </c>
      <c r="D3941" t="s">
        <v>244</v>
      </c>
      <c r="E3941" t="b">
        <f t="shared" si="122"/>
        <v>1</v>
      </c>
      <c r="F3941" s="6">
        <v>5530178440.7137623</v>
      </c>
      <c r="G3941" s="6">
        <v>64883.999999999993</v>
      </c>
      <c r="H3941" s="7">
        <f t="shared" si="123"/>
        <v>85231.774254265503</v>
      </c>
    </row>
    <row r="3942" spans="1:8" x14ac:dyDescent="0.4">
      <c r="A3942">
        <v>3937</v>
      </c>
      <c r="B3942" t="str">
        <f>VLOOKUP($C3942,regios!$B:$E,4,0)</f>
        <v>High income</v>
      </c>
      <c r="C3942" t="s">
        <v>59</v>
      </c>
      <c r="D3942" t="s">
        <v>244</v>
      </c>
      <c r="E3942" t="b">
        <f t="shared" si="122"/>
        <v>1</v>
      </c>
      <c r="F3942" s="6">
        <v>25523485042.62653</v>
      </c>
      <c r="G3942" s="6">
        <v>1218831</v>
      </c>
      <c r="H3942" s="7">
        <f t="shared" si="123"/>
        <v>20940.954933560544</v>
      </c>
    </row>
    <row r="3943" spans="1:8" x14ac:dyDescent="0.4">
      <c r="A3943">
        <v>3938</v>
      </c>
      <c r="B3943" t="str">
        <f>VLOOKUP($C3943,regios!$B:$E,4,0)</f>
        <v>High income</v>
      </c>
      <c r="C3943" t="s">
        <v>60</v>
      </c>
      <c r="D3943" t="s">
        <v>244</v>
      </c>
      <c r="E3943" t="b">
        <f t="shared" si="122"/>
        <v>1</v>
      </c>
      <c r="F3943" s="6">
        <v>249000540729.17859</v>
      </c>
      <c r="G3943" s="6">
        <v>10629928</v>
      </c>
      <c r="H3943" s="7">
        <f t="shared" si="123"/>
        <v>23424.480460185485</v>
      </c>
    </row>
    <row r="3944" spans="1:8" x14ac:dyDescent="0.4">
      <c r="A3944">
        <v>3939</v>
      </c>
      <c r="B3944" t="str">
        <f>VLOOKUP($C3944,regios!$B:$E,4,0)</f>
        <v>High income</v>
      </c>
      <c r="C3944" t="s">
        <v>61</v>
      </c>
      <c r="D3944" t="s">
        <v>244</v>
      </c>
      <c r="E3944" t="b">
        <f t="shared" si="122"/>
        <v>1</v>
      </c>
      <c r="F3944" s="6">
        <v>3974443355019.605</v>
      </c>
      <c r="G3944" s="6">
        <v>82905782</v>
      </c>
      <c r="H3944" s="7">
        <f t="shared" si="123"/>
        <v>47939.278288450434</v>
      </c>
    </row>
    <row r="3945" spans="1:8" x14ac:dyDescent="0.4">
      <c r="A3945">
        <v>3940</v>
      </c>
      <c r="B3945" t="str">
        <f>VLOOKUP($C3945,regios!$B:$E,4,0)</f>
        <v>Lower middle income</v>
      </c>
      <c r="C3945" t="s">
        <v>62</v>
      </c>
      <c r="D3945" t="s">
        <v>244</v>
      </c>
      <c r="E3945" t="b">
        <f t="shared" si="122"/>
        <v>1</v>
      </c>
      <c r="F3945" s="6">
        <v>2913466732.125072</v>
      </c>
      <c r="G3945" s="6">
        <v>1057198</v>
      </c>
      <c r="H3945" s="7">
        <f t="shared" si="123"/>
        <v>2755.8382934181413</v>
      </c>
    </row>
    <row r="3946" spans="1:8" x14ac:dyDescent="0.4">
      <c r="A3946">
        <v>3941</v>
      </c>
      <c r="B3946" t="str">
        <f>VLOOKUP($C3946,regios!$B:$E,4,0)</f>
        <v>Upper middle income</v>
      </c>
      <c r="C3946" t="s">
        <v>63</v>
      </c>
      <c r="D3946" t="s">
        <v>244</v>
      </c>
      <c r="E3946" t="b">
        <f t="shared" si="122"/>
        <v>1</v>
      </c>
      <c r="F3946" s="6">
        <v>554770370.37037039</v>
      </c>
      <c r="G3946" s="6">
        <v>70823</v>
      </c>
      <c r="H3946" s="7">
        <f t="shared" si="123"/>
        <v>7833.1950125011699</v>
      </c>
    </row>
    <row r="3947" spans="1:8" x14ac:dyDescent="0.4">
      <c r="A3947">
        <v>3942</v>
      </c>
      <c r="B3947" t="str">
        <f>VLOOKUP($C3947,regios!$B:$E,4,0)</f>
        <v>High income</v>
      </c>
      <c r="C3947" t="s">
        <v>64</v>
      </c>
      <c r="D3947" t="s">
        <v>244</v>
      </c>
      <c r="E3947" t="b">
        <f t="shared" si="122"/>
        <v>1</v>
      </c>
      <c r="F3947" s="6">
        <v>356841216410.06769</v>
      </c>
      <c r="G3947" s="6">
        <v>5793636</v>
      </c>
      <c r="H3947" s="7">
        <f t="shared" si="123"/>
        <v>61591.928869895812</v>
      </c>
    </row>
    <row r="3948" spans="1:8" x14ac:dyDescent="0.4">
      <c r="A3948">
        <v>3943</v>
      </c>
      <c r="B3948" t="str">
        <f>VLOOKUP($C3948,regios!$B:$E,4,0)</f>
        <v>Upper middle income</v>
      </c>
      <c r="C3948" t="s">
        <v>65</v>
      </c>
      <c r="D3948" t="s">
        <v>244</v>
      </c>
      <c r="E3948" t="b">
        <f t="shared" si="122"/>
        <v>1</v>
      </c>
      <c r="F3948" s="6">
        <v>85555390139.117966</v>
      </c>
      <c r="G3948" s="6">
        <v>10765531</v>
      </c>
      <c r="H3948" s="7">
        <f t="shared" si="123"/>
        <v>7947.1593309348109</v>
      </c>
    </row>
    <row r="3949" spans="1:8" x14ac:dyDescent="0.4">
      <c r="A3949">
        <v>3944</v>
      </c>
      <c r="B3949" t="str">
        <f>VLOOKUP($C3949,regios!$B:$E,4,0)</f>
        <v>Lower middle income</v>
      </c>
      <c r="C3949" t="s">
        <v>66</v>
      </c>
      <c r="D3949" t="s">
        <v>244</v>
      </c>
      <c r="E3949" t="b">
        <f t="shared" si="122"/>
        <v>1</v>
      </c>
      <c r="F3949" s="6">
        <v>174910684781.57059</v>
      </c>
      <c r="G3949" s="6">
        <v>41927007</v>
      </c>
      <c r="H3949" s="7">
        <f t="shared" si="123"/>
        <v>4171.7903875554621</v>
      </c>
    </row>
    <row r="3950" spans="1:8" x14ac:dyDescent="0.4">
      <c r="A3950">
        <v>3945</v>
      </c>
      <c r="B3950" t="str">
        <f>VLOOKUP($C3950,regios!$B:$E,4,0)</f>
        <v>Upper middle income</v>
      </c>
      <c r="C3950" t="s">
        <v>67</v>
      </c>
      <c r="D3950" t="s">
        <v>244</v>
      </c>
      <c r="E3950" t="b">
        <f t="shared" si="122"/>
        <v>1</v>
      </c>
      <c r="F3950" s="6">
        <v>107562008000</v>
      </c>
      <c r="G3950" s="6">
        <v>17015672</v>
      </c>
      <c r="H3950" s="7">
        <f t="shared" si="123"/>
        <v>6321.3494007171739</v>
      </c>
    </row>
    <row r="3951" spans="1:8" x14ac:dyDescent="0.4">
      <c r="A3951">
        <v>3946</v>
      </c>
      <c r="B3951" t="str">
        <f>VLOOKUP($C3951,regios!$B:$E,4,0)</f>
        <v>Lower middle income</v>
      </c>
      <c r="C3951" t="s">
        <v>68</v>
      </c>
      <c r="D3951" t="s">
        <v>244</v>
      </c>
      <c r="E3951" t="b">
        <f t="shared" si="122"/>
        <v>1</v>
      </c>
      <c r="F3951" s="6">
        <v>262588632526.73041</v>
      </c>
      <c r="G3951" s="6">
        <v>103740765</v>
      </c>
      <c r="H3951" s="7">
        <f t="shared" si="123"/>
        <v>2531.2000786453659</v>
      </c>
    </row>
    <row r="3952" spans="1:8" x14ac:dyDescent="0.4">
      <c r="A3952">
        <v>3947</v>
      </c>
      <c r="B3952" t="str">
        <f>VLOOKUP($C3952,regios!$B:$E,4,0)</f>
        <v>Low income</v>
      </c>
      <c r="C3952" t="s">
        <v>69</v>
      </c>
      <c r="D3952" t="s">
        <v>244</v>
      </c>
      <c r="E3952" t="b">
        <f t="shared" si="122"/>
        <v>0</v>
      </c>
      <c r="F3952" s="6" t="e">
        <v>#N/A</v>
      </c>
      <c r="G3952" s="6">
        <v>3445374</v>
      </c>
      <c r="H3952" s="7" t="e">
        <f t="shared" si="123"/>
        <v>#N/A</v>
      </c>
    </row>
    <row r="3953" spans="1:8" x14ac:dyDescent="0.4">
      <c r="A3953">
        <v>3948</v>
      </c>
      <c r="B3953" t="str">
        <f>VLOOKUP($C3953,regios!$B:$E,4,0)</f>
        <v>High income</v>
      </c>
      <c r="C3953" t="s">
        <v>70</v>
      </c>
      <c r="D3953" t="s">
        <v>244</v>
      </c>
      <c r="E3953" t="b">
        <f t="shared" si="122"/>
        <v>1</v>
      </c>
      <c r="F3953" s="6">
        <v>1421702715218.0381</v>
      </c>
      <c r="G3953" s="6">
        <v>46797754</v>
      </c>
      <c r="H3953" s="7">
        <f t="shared" si="123"/>
        <v>30379.721112642244</v>
      </c>
    </row>
    <row r="3954" spans="1:8" x14ac:dyDescent="0.4">
      <c r="A3954">
        <v>3949</v>
      </c>
      <c r="B3954" t="str">
        <f>VLOOKUP($C3954,regios!$B:$E,4,0)</f>
        <v>High income</v>
      </c>
      <c r="C3954" t="s">
        <v>71</v>
      </c>
      <c r="D3954" t="s">
        <v>244</v>
      </c>
      <c r="E3954" t="b">
        <f t="shared" si="122"/>
        <v>1</v>
      </c>
      <c r="F3954" s="6">
        <v>30624720196.229</v>
      </c>
      <c r="G3954" s="6">
        <v>1321977</v>
      </c>
      <c r="H3954" s="7">
        <f t="shared" si="123"/>
        <v>23165.84947864373</v>
      </c>
    </row>
    <row r="3955" spans="1:8" x14ac:dyDescent="0.4">
      <c r="A3955">
        <v>3950</v>
      </c>
      <c r="B3955" t="str">
        <f>VLOOKUP($C3955,regios!$B:$E,4,0)</f>
        <v>Low income</v>
      </c>
      <c r="C3955" t="s">
        <v>72</v>
      </c>
      <c r="D3955" t="s">
        <v>244</v>
      </c>
      <c r="E3955" t="b">
        <f t="shared" si="122"/>
        <v>1</v>
      </c>
      <c r="F3955" s="6">
        <v>84269196625.878403</v>
      </c>
      <c r="G3955" s="6">
        <v>111129438</v>
      </c>
      <c r="H3955" s="7">
        <f t="shared" si="123"/>
        <v>758.29769449458036</v>
      </c>
    </row>
    <row r="3956" spans="1:8" x14ac:dyDescent="0.4">
      <c r="A3956">
        <v>3951</v>
      </c>
      <c r="B3956" t="str">
        <f>VLOOKUP($C3956,regios!$B:$E,4,0)</f>
        <v>High income</v>
      </c>
      <c r="C3956" t="s">
        <v>73</v>
      </c>
      <c r="D3956" t="s">
        <v>244</v>
      </c>
      <c r="E3956" t="b">
        <f t="shared" si="122"/>
        <v>1</v>
      </c>
      <c r="F3956" s="6">
        <v>275708001767.84302</v>
      </c>
      <c r="G3956" s="6">
        <v>5515525</v>
      </c>
      <c r="H3956" s="7">
        <f t="shared" si="123"/>
        <v>49987.626158496794</v>
      </c>
    </row>
    <row r="3957" spans="1:8" x14ac:dyDescent="0.4">
      <c r="A3957">
        <v>3952</v>
      </c>
      <c r="B3957" t="str">
        <f>VLOOKUP($C3957,regios!$B:$E,4,0)</f>
        <v>Upper middle income</v>
      </c>
      <c r="C3957" t="s">
        <v>74</v>
      </c>
      <c r="D3957" t="s">
        <v>244</v>
      </c>
      <c r="E3957" t="b">
        <f t="shared" si="122"/>
        <v>1</v>
      </c>
      <c r="F3957" s="6">
        <v>5581425324.9118509</v>
      </c>
      <c r="G3957" s="6">
        <v>918996</v>
      </c>
      <c r="H3957" s="7">
        <f t="shared" si="123"/>
        <v>6073.3945794234696</v>
      </c>
    </row>
    <row r="3958" spans="1:8" x14ac:dyDescent="0.4">
      <c r="A3958">
        <v>3953</v>
      </c>
      <c r="B3958" t="str">
        <f>VLOOKUP($C3958,regios!$B:$E,4,0)</f>
        <v>High income</v>
      </c>
      <c r="C3958" t="s">
        <v>75</v>
      </c>
      <c r="D3958" t="s">
        <v>244</v>
      </c>
      <c r="E3958" t="b">
        <f t="shared" si="122"/>
        <v>1</v>
      </c>
      <c r="F3958" s="6">
        <v>2790956878746.665</v>
      </c>
      <c r="G3958" s="6">
        <v>67158348</v>
      </c>
      <c r="H3958" s="7">
        <f t="shared" si="123"/>
        <v>41557.854858887607</v>
      </c>
    </row>
    <row r="3959" spans="1:8" x14ac:dyDescent="0.4">
      <c r="A3959">
        <v>3954</v>
      </c>
      <c r="B3959" t="str">
        <f>VLOOKUP($C3959,regios!$B:$E,4,0)</f>
        <v>High income</v>
      </c>
      <c r="C3959" t="s">
        <v>76</v>
      </c>
      <c r="D3959" t="s">
        <v>244</v>
      </c>
      <c r="E3959" t="b">
        <f t="shared" si="122"/>
        <v>1</v>
      </c>
      <c r="F3959" s="6">
        <v>3188600927.4668832</v>
      </c>
      <c r="G3959" s="6">
        <v>50955</v>
      </c>
      <c r="H3959" s="7">
        <f t="shared" si="123"/>
        <v>62576.801638050893</v>
      </c>
    </row>
    <row r="3960" spans="1:8" x14ac:dyDescent="0.4">
      <c r="A3960">
        <v>3955</v>
      </c>
      <c r="B3960" t="str">
        <f>VLOOKUP($C3960,regios!$B:$E,4,0)</f>
        <v>Lower middle income</v>
      </c>
      <c r="C3960" t="s">
        <v>77</v>
      </c>
      <c r="D3960" t="s">
        <v>244</v>
      </c>
      <c r="E3960" t="b">
        <f t="shared" si="122"/>
        <v>1</v>
      </c>
      <c r="F3960" s="6">
        <v>401932300</v>
      </c>
      <c r="G3960" s="6">
        <v>110929</v>
      </c>
      <c r="H3960" s="7">
        <f t="shared" si="123"/>
        <v>3623.3293367829874</v>
      </c>
    </row>
    <row r="3961" spans="1:8" x14ac:dyDescent="0.4">
      <c r="A3961">
        <v>3956</v>
      </c>
      <c r="B3961" t="str">
        <f>VLOOKUP($C3961,regios!$B:$E,4,0)</f>
        <v>Upper middle income</v>
      </c>
      <c r="C3961" t="s">
        <v>78</v>
      </c>
      <c r="D3961" t="s">
        <v>244</v>
      </c>
      <c r="E3961" t="b">
        <f t="shared" si="122"/>
        <v>1</v>
      </c>
      <c r="F3961" s="6">
        <v>16867326401.96258</v>
      </c>
      <c r="G3961" s="6">
        <v>2192012</v>
      </c>
      <c r="H3961" s="7">
        <f t="shared" si="123"/>
        <v>7694.9060506797314</v>
      </c>
    </row>
    <row r="3962" spans="1:8" x14ac:dyDescent="0.4">
      <c r="A3962">
        <v>3957</v>
      </c>
      <c r="B3962" t="str">
        <f>VLOOKUP($C3962,regios!$B:$E,4,0)</f>
        <v>High income</v>
      </c>
      <c r="C3962" t="s">
        <v>79</v>
      </c>
      <c r="D3962" t="s">
        <v>244</v>
      </c>
      <c r="E3962" t="b">
        <f t="shared" si="122"/>
        <v>1</v>
      </c>
      <c r="F3962" s="6">
        <v>2871340347581.7861</v>
      </c>
      <c r="G3962" s="6">
        <v>66460344.000000007</v>
      </c>
      <c r="H3962" s="7">
        <f t="shared" si="123"/>
        <v>43203.814105773898</v>
      </c>
    </row>
    <row r="3963" spans="1:8" x14ac:dyDescent="0.4">
      <c r="A3963">
        <v>3958</v>
      </c>
      <c r="B3963" t="str">
        <f>VLOOKUP($C3963,regios!$B:$E,4,0)</f>
        <v>Upper middle income</v>
      </c>
      <c r="C3963" t="s">
        <v>80</v>
      </c>
      <c r="D3963" t="s">
        <v>244</v>
      </c>
      <c r="E3963" t="b">
        <f t="shared" si="122"/>
        <v>1</v>
      </c>
      <c r="F3963" s="6">
        <v>17596922469.915169</v>
      </c>
      <c r="G3963" s="6">
        <v>3726549</v>
      </c>
      <c r="H3963" s="7">
        <f t="shared" si="123"/>
        <v>4722.0424231414017</v>
      </c>
    </row>
    <row r="3964" spans="1:8" x14ac:dyDescent="0.4">
      <c r="A3964">
        <v>3959</v>
      </c>
      <c r="B3964" t="str">
        <f>VLOOKUP($C3964,regios!$B:$E,4,0)</f>
        <v>Lower middle income</v>
      </c>
      <c r="C3964" t="s">
        <v>81</v>
      </c>
      <c r="D3964" t="s">
        <v>244</v>
      </c>
      <c r="E3964" t="b">
        <f t="shared" si="122"/>
        <v>1</v>
      </c>
      <c r="F3964" s="6">
        <v>67298913752.024109</v>
      </c>
      <c r="G3964" s="6">
        <v>30870641</v>
      </c>
      <c r="H3964" s="7">
        <f t="shared" si="123"/>
        <v>2180.0296842564462</v>
      </c>
    </row>
    <row r="3965" spans="1:8" x14ac:dyDescent="0.4">
      <c r="A3965">
        <v>3960</v>
      </c>
      <c r="B3965" t="str">
        <f>VLOOKUP($C3965,regios!$B:$E,4,0)</f>
        <v>High income</v>
      </c>
      <c r="C3965" t="s">
        <v>82</v>
      </c>
      <c r="D3965" t="s">
        <v>244</v>
      </c>
      <c r="E3965" t="b">
        <f t="shared" si="122"/>
        <v>0</v>
      </c>
      <c r="F3965" s="6" t="e">
        <v>#N/A</v>
      </c>
      <c r="G3965" s="6">
        <v>32648</v>
      </c>
      <c r="H3965" s="7" t="e">
        <f t="shared" si="123"/>
        <v>#N/A</v>
      </c>
    </row>
    <row r="3966" spans="1:8" x14ac:dyDescent="0.4">
      <c r="A3966">
        <v>3961</v>
      </c>
      <c r="B3966" t="str">
        <f>VLOOKUP($C3966,regios!$B:$E,4,0)</f>
        <v>Lower middle income</v>
      </c>
      <c r="C3966" t="s">
        <v>83</v>
      </c>
      <c r="D3966" t="s">
        <v>244</v>
      </c>
      <c r="E3966" t="b">
        <f t="shared" si="122"/>
        <v>1</v>
      </c>
      <c r="F3966" s="6">
        <v>11857030367.24408</v>
      </c>
      <c r="G3966" s="6">
        <v>12554864</v>
      </c>
      <c r="H3966" s="7">
        <f t="shared" si="123"/>
        <v>944.41726865731721</v>
      </c>
    </row>
    <row r="3967" spans="1:8" x14ac:dyDescent="0.4">
      <c r="A3967">
        <v>3962</v>
      </c>
      <c r="B3967" t="str">
        <f>VLOOKUP($C3967,regios!$B:$E,4,0)</f>
        <v>Low income</v>
      </c>
      <c r="C3967" t="s">
        <v>84</v>
      </c>
      <c r="D3967" t="s">
        <v>244</v>
      </c>
      <c r="E3967" t="b">
        <f t="shared" si="122"/>
        <v>1</v>
      </c>
      <c r="F3967" s="6">
        <v>1670671327.816514</v>
      </c>
      <c r="G3967" s="6">
        <v>2444916</v>
      </c>
      <c r="H3967" s="7">
        <f t="shared" si="123"/>
        <v>683.32463275487339</v>
      </c>
    </row>
    <row r="3968" spans="1:8" x14ac:dyDescent="0.4">
      <c r="A3968">
        <v>3963</v>
      </c>
      <c r="B3968" t="str">
        <f>VLOOKUP($C3968,regios!$B:$E,4,0)</f>
        <v>Low income</v>
      </c>
      <c r="C3968" t="s">
        <v>85</v>
      </c>
      <c r="D3968" t="s">
        <v>244</v>
      </c>
      <c r="E3968" t="b">
        <f t="shared" si="122"/>
        <v>1</v>
      </c>
      <c r="F3968" s="6">
        <v>1504630233.6815839</v>
      </c>
      <c r="G3968" s="6">
        <v>1924955</v>
      </c>
      <c r="H3968" s="7">
        <f t="shared" si="123"/>
        <v>781.644367625001</v>
      </c>
    </row>
    <row r="3969" spans="1:8" x14ac:dyDescent="0.4">
      <c r="A3969">
        <v>3964</v>
      </c>
      <c r="B3969" t="str">
        <f>VLOOKUP($C3969,regios!$B:$E,4,0)</f>
        <v>Upper middle income</v>
      </c>
      <c r="C3969" t="s">
        <v>86</v>
      </c>
      <c r="D3969" t="s">
        <v>244</v>
      </c>
      <c r="E3969" t="b">
        <f t="shared" si="122"/>
        <v>1</v>
      </c>
      <c r="F3969" s="6">
        <v>13097012124.22669</v>
      </c>
      <c r="G3969" s="6">
        <v>1502091</v>
      </c>
      <c r="H3969" s="7">
        <f t="shared" si="123"/>
        <v>8719.1868696548281</v>
      </c>
    </row>
    <row r="3970" spans="1:8" x14ac:dyDescent="0.4">
      <c r="A3970">
        <v>3965</v>
      </c>
      <c r="B3970" t="str">
        <f>VLOOKUP($C3970,regios!$B:$E,4,0)</f>
        <v>High income</v>
      </c>
      <c r="C3970" t="s">
        <v>87</v>
      </c>
      <c r="D3970" t="s">
        <v>244</v>
      </c>
      <c r="E3970" t="b">
        <f t="shared" si="122"/>
        <v>1</v>
      </c>
      <c r="F3970" s="6">
        <v>212049447242.11121</v>
      </c>
      <c r="G3970" s="6">
        <v>10732882</v>
      </c>
      <c r="H3970" s="7">
        <f t="shared" si="123"/>
        <v>19756.990456255011</v>
      </c>
    </row>
    <row r="3971" spans="1:8" x14ac:dyDescent="0.4">
      <c r="A3971">
        <v>3966</v>
      </c>
      <c r="B3971" t="str">
        <f>VLOOKUP($C3971,regios!$B:$E,4,0)</f>
        <v>Upper middle income</v>
      </c>
      <c r="C3971" t="s">
        <v>88</v>
      </c>
      <c r="D3971" t="s">
        <v>244</v>
      </c>
      <c r="E3971" t="b">
        <f t="shared" si="122"/>
        <v>1</v>
      </c>
      <c r="F3971" s="6">
        <v>1166514814.814815</v>
      </c>
      <c r="G3971" s="6">
        <v>121838</v>
      </c>
      <c r="H3971" s="7">
        <f t="shared" si="123"/>
        <v>9574.3102711372067</v>
      </c>
    </row>
    <row r="3972" spans="1:8" x14ac:dyDescent="0.4">
      <c r="A3972">
        <v>3967</v>
      </c>
      <c r="B3972" t="str">
        <f>VLOOKUP($C3972,regios!$B:$E,4,0)</f>
        <v>High income</v>
      </c>
      <c r="C3972" t="s">
        <v>89</v>
      </c>
      <c r="D3972" t="s">
        <v>244</v>
      </c>
      <c r="E3972" t="b">
        <f t="shared" si="122"/>
        <v>1</v>
      </c>
      <c r="F3972" s="6">
        <v>3055782146.1595702</v>
      </c>
      <c r="G3972" s="6">
        <v>56023</v>
      </c>
      <c r="H3972" s="7">
        <f t="shared" si="123"/>
        <v>54545.135857765032</v>
      </c>
    </row>
    <row r="3973" spans="1:8" x14ac:dyDescent="0.4">
      <c r="A3973">
        <v>3968</v>
      </c>
      <c r="B3973" t="str">
        <f>VLOOKUP($C3973,regios!$B:$E,4,0)</f>
        <v>Upper middle income</v>
      </c>
      <c r="C3973" t="s">
        <v>90</v>
      </c>
      <c r="D3973" t="s">
        <v>244</v>
      </c>
      <c r="E3973" t="b">
        <f t="shared" si="122"/>
        <v>1</v>
      </c>
      <c r="F3973" s="6">
        <v>73328365862.432861</v>
      </c>
      <c r="G3973" s="6">
        <v>16346950</v>
      </c>
      <c r="H3973" s="7">
        <f t="shared" si="123"/>
        <v>4485.7521349507315</v>
      </c>
    </row>
    <row r="3974" spans="1:8" x14ac:dyDescent="0.4">
      <c r="A3974">
        <v>3969</v>
      </c>
      <c r="B3974" t="str">
        <f>VLOOKUP($C3974,regios!$B:$E,4,0)</f>
        <v>High income</v>
      </c>
      <c r="C3974" t="s">
        <v>91</v>
      </c>
      <c r="D3974" t="s">
        <v>244</v>
      </c>
      <c r="E3974" t="b">
        <f t="shared" si="122"/>
        <v>1</v>
      </c>
      <c r="F3974" s="6">
        <v>6056000000</v>
      </c>
      <c r="G3974" s="6">
        <v>168678</v>
      </c>
      <c r="H3974" s="7">
        <f t="shared" si="123"/>
        <v>35902.725903793027</v>
      </c>
    </row>
    <row r="3975" spans="1:8" x14ac:dyDescent="0.4">
      <c r="A3975">
        <v>3970</v>
      </c>
      <c r="B3975" t="str">
        <f>VLOOKUP($C3975,regios!$B:$E,4,0)</f>
        <v>High income</v>
      </c>
      <c r="C3975" t="s">
        <v>92</v>
      </c>
      <c r="D3975" t="s">
        <v>244</v>
      </c>
      <c r="E3975" t="b">
        <f t="shared" ref="E3975:E4038" si="124">NOT(ISERROR(F3975))</f>
        <v>1</v>
      </c>
      <c r="F3975" s="6">
        <v>4787637005.5356188</v>
      </c>
      <c r="G3975" s="6">
        <v>785514</v>
      </c>
      <c r="H3975" s="7">
        <f t="shared" ref="H3975:H4038" si="125">F3975/G3975</f>
        <v>6094.9098367891838</v>
      </c>
    </row>
    <row r="3976" spans="1:8" x14ac:dyDescent="0.4">
      <c r="A3976">
        <v>3971</v>
      </c>
      <c r="B3976" t="str">
        <f>VLOOKUP($C3976,regios!$B:$E,4,0)</f>
        <v>High income</v>
      </c>
      <c r="C3976" t="s">
        <v>93</v>
      </c>
      <c r="D3976" t="s">
        <v>244</v>
      </c>
      <c r="E3976" t="b">
        <f t="shared" si="124"/>
        <v>1</v>
      </c>
      <c r="F3976" s="6">
        <v>361731070995.72632</v>
      </c>
      <c r="G3976" s="6">
        <v>7452600</v>
      </c>
      <c r="H3976" s="7">
        <f t="shared" si="125"/>
        <v>48537.566888834277</v>
      </c>
    </row>
    <row r="3977" spans="1:8" x14ac:dyDescent="0.4">
      <c r="A3977">
        <v>3972</v>
      </c>
      <c r="B3977" t="str">
        <f>VLOOKUP($C3977,regios!$B:$E,4,0)</f>
        <v>Lower middle income</v>
      </c>
      <c r="C3977" t="s">
        <v>94</v>
      </c>
      <c r="D3977" t="s">
        <v>244</v>
      </c>
      <c r="E3977" t="b">
        <f t="shared" si="124"/>
        <v>1</v>
      </c>
      <c r="F3977" s="6">
        <v>24067750760.49897</v>
      </c>
      <c r="G3977" s="6">
        <v>9792850</v>
      </c>
      <c r="H3977" s="7">
        <f t="shared" si="125"/>
        <v>2457.6860424185984</v>
      </c>
    </row>
    <row r="3978" spans="1:8" x14ac:dyDescent="0.4">
      <c r="A3978">
        <v>3973</v>
      </c>
      <c r="B3978" t="str">
        <f>VLOOKUP($C3978,regios!$B:$E,4,0)</f>
        <v>High income</v>
      </c>
      <c r="C3978" t="s">
        <v>95</v>
      </c>
      <c r="D3978" t="s">
        <v>244</v>
      </c>
      <c r="E3978" t="b">
        <f t="shared" si="124"/>
        <v>1</v>
      </c>
      <c r="F3978" s="6">
        <v>61481309636.128906</v>
      </c>
      <c r="G3978" s="6">
        <v>4087843</v>
      </c>
      <c r="H3978" s="7">
        <f t="shared" si="125"/>
        <v>15040.036918279127</v>
      </c>
    </row>
    <row r="3979" spans="1:8" x14ac:dyDescent="0.4">
      <c r="A3979">
        <v>3974</v>
      </c>
      <c r="B3979" t="str">
        <f>VLOOKUP($C3979,regios!$B:$E,4,0)</f>
        <v>Lower middle income</v>
      </c>
      <c r="C3979" t="s">
        <v>96</v>
      </c>
      <c r="D3979" t="s">
        <v>244</v>
      </c>
      <c r="E3979" t="b">
        <f t="shared" si="124"/>
        <v>1</v>
      </c>
      <c r="F3979" s="6">
        <v>16403864522.053761</v>
      </c>
      <c r="G3979" s="6">
        <v>11012421</v>
      </c>
      <c r="H3979" s="7">
        <f t="shared" si="125"/>
        <v>1489.5784062427108</v>
      </c>
    </row>
    <row r="3980" spans="1:8" x14ac:dyDescent="0.4">
      <c r="A3980">
        <v>3975</v>
      </c>
      <c r="B3980" t="str">
        <f>VLOOKUP($C3980,regios!$B:$E,4,0)</f>
        <v>High income</v>
      </c>
      <c r="C3980" t="s">
        <v>97</v>
      </c>
      <c r="D3980" t="s">
        <v>244</v>
      </c>
      <c r="E3980" t="b">
        <f t="shared" si="124"/>
        <v>1</v>
      </c>
      <c r="F3980" s="6">
        <v>160565642983.58679</v>
      </c>
      <c r="G3980" s="6">
        <v>9775564</v>
      </c>
      <c r="H3980" s="7">
        <f t="shared" si="125"/>
        <v>16425.205029969296</v>
      </c>
    </row>
    <row r="3981" spans="1:8" x14ac:dyDescent="0.4">
      <c r="A3981">
        <v>3976</v>
      </c>
      <c r="B3981" t="str">
        <f>VLOOKUP($C3981,regios!$B:$E,4,0)</f>
        <v>Upper middle income</v>
      </c>
      <c r="C3981" t="s">
        <v>98</v>
      </c>
      <c r="D3981" t="s">
        <v>244</v>
      </c>
      <c r="E3981" t="b">
        <f t="shared" si="124"/>
        <v>1</v>
      </c>
      <c r="F3981" s="6">
        <v>1042271532988.632</v>
      </c>
      <c r="G3981" s="6">
        <v>267066843</v>
      </c>
      <c r="H3981" s="7">
        <f t="shared" si="125"/>
        <v>3902.6616755589985</v>
      </c>
    </row>
    <row r="3982" spans="1:8" x14ac:dyDescent="0.4">
      <c r="A3982">
        <v>3977</v>
      </c>
      <c r="B3982" t="str">
        <f>VLOOKUP($C3982,regios!$B:$E,4,0)</f>
        <v>High income</v>
      </c>
      <c r="C3982" t="s">
        <v>99</v>
      </c>
      <c r="D3982" t="s">
        <v>244</v>
      </c>
      <c r="E3982" t="b">
        <f t="shared" si="124"/>
        <v>1</v>
      </c>
      <c r="F3982" s="6">
        <v>7491654051.0785837</v>
      </c>
      <c r="G3982" s="6">
        <v>83775</v>
      </c>
      <c r="H3982" s="7">
        <f t="shared" si="125"/>
        <v>89425.891388583506</v>
      </c>
    </row>
    <row r="3983" spans="1:8" x14ac:dyDescent="0.4">
      <c r="A3983">
        <v>3978</v>
      </c>
      <c r="B3983" t="str">
        <f>VLOOKUP($C3983,regios!$B:$E,4,0)</f>
        <v>Lower middle income</v>
      </c>
      <c r="C3983" t="s">
        <v>100</v>
      </c>
      <c r="D3983" t="s">
        <v>244</v>
      </c>
      <c r="E3983" t="b">
        <f t="shared" si="124"/>
        <v>1</v>
      </c>
      <c r="F3983" s="6">
        <v>2702929641707.377</v>
      </c>
      <c r="G3983" s="6">
        <v>1369003306</v>
      </c>
      <c r="H3983" s="7">
        <f t="shared" si="125"/>
        <v>1974.3777314934964</v>
      </c>
    </row>
    <row r="3984" spans="1:8" x14ac:dyDescent="0.4">
      <c r="A3984">
        <v>3979</v>
      </c>
      <c r="B3984" t="str">
        <f>VLOOKUP($C3984,regios!$B:$E,4,0)</f>
        <v>High income</v>
      </c>
      <c r="C3984" t="s">
        <v>101</v>
      </c>
      <c r="D3984" t="s">
        <v>244</v>
      </c>
      <c r="E3984" t="b">
        <f t="shared" si="124"/>
        <v>1</v>
      </c>
      <c r="F3984" s="6">
        <v>386693357874.05621</v>
      </c>
      <c r="G3984" s="6">
        <v>4867316</v>
      </c>
      <c r="H3984" s="7">
        <f t="shared" si="125"/>
        <v>79446.939108546925</v>
      </c>
    </row>
    <row r="3985" spans="1:8" x14ac:dyDescent="0.4">
      <c r="A3985">
        <v>3980</v>
      </c>
      <c r="B3985" t="str">
        <f>VLOOKUP($C3985,regios!$B:$E,4,0)</f>
        <v>Lower middle income</v>
      </c>
      <c r="C3985" t="s">
        <v>102</v>
      </c>
      <c r="D3985" t="s">
        <v>244</v>
      </c>
      <c r="E3985" t="b">
        <f t="shared" si="124"/>
        <v>1</v>
      </c>
      <c r="F3985" s="6">
        <v>329691934144.50372</v>
      </c>
      <c r="G3985" s="6">
        <v>85617562</v>
      </c>
      <c r="H3985" s="7">
        <f t="shared" si="125"/>
        <v>3850.7512529322398</v>
      </c>
    </row>
    <row r="3986" spans="1:8" x14ac:dyDescent="0.4">
      <c r="A3986">
        <v>3981</v>
      </c>
      <c r="B3986" t="str">
        <f>VLOOKUP($C3986,regios!$B:$E,4,0)</f>
        <v>Upper middle income</v>
      </c>
      <c r="C3986" t="s">
        <v>103</v>
      </c>
      <c r="D3986" t="s">
        <v>244</v>
      </c>
      <c r="E3986" t="b">
        <f t="shared" si="124"/>
        <v>1</v>
      </c>
      <c r="F3986" s="6">
        <v>227367469034.03091</v>
      </c>
      <c r="G3986" s="6">
        <v>40590700</v>
      </c>
      <c r="H3986" s="7">
        <f t="shared" si="125"/>
        <v>5601.4670610270559</v>
      </c>
    </row>
    <row r="3987" spans="1:8" x14ac:dyDescent="0.4">
      <c r="A3987">
        <v>3982</v>
      </c>
      <c r="B3987" t="str">
        <f>VLOOKUP($C3987,regios!$B:$E,4,0)</f>
        <v>High income</v>
      </c>
      <c r="C3987" t="s">
        <v>104</v>
      </c>
      <c r="D3987" t="s">
        <v>244</v>
      </c>
      <c r="E3987" t="b">
        <f t="shared" si="124"/>
        <v>1</v>
      </c>
      <c r="F3987" s="6">
        <v>26260850582.06868</v>
      </c>
      <c r="G3987" s="6">
        <v>352721</v>
      </c>
      <c r="H3987" s="7">
        <f t="shared" si="125"/>
        <v>74452.18907314472</v>
      </c>
    </row>
    <row r="3988" spans="1:8" x14ac:dyDescent="0.4">
      <c r="A3988">
        <v>3983</v>
      </c>
      <c r="B3988" t="str">
        <f>VLOOKUP($C3988,regios!$B:$E,4,0)</f>
        <v>High income</v>
      </c>
      <c r="C3988" t="s">
        <v>105</v>
      </c>
      <c r="D3988" t="s">
        <v>244</v>
      </c>
      <c r="E3988" t="b">
        <f t="shared" si="124"/>
        <v>1</v>
      </c>
      <c r="F3988" s="6">
        <v>376691526553.27643</v>
      </c>
      <c r="G3988" s="6">
        <v>8882800</v>
      </c>
      <c r="H3988" s="7">
        <f t="shared" si="125"/>
        <v>42406.845426360655</v>
      </c>
    </row>
    <row r="3989" spans="1:8" x14ac:dyDescent="0.4">
      <c r="A3989">
        <v>3984</v>
      </c>
      <c r="B3989" t="str">
        <f>VLOOKUP($C3989,regios!$B:$E,4,0)</f>
        <v>High income</v>
      </c>
      <c r="C3989" t="s">
        <v>106</v>
      </c>
      <c r="D3989" t="s">
        <v>244</v>
      </c>
      <c r="E3989" t="b">
        <f t="shared" si="124"/>
        <v>1</v>
      </c>
      <c r="F3989" s="6">
        <v>2091932426266.979</v>
      </c>
      <c r="G3989" s="6">
        <v>60421760</v>
      </c>
      <c r="H3989" s="7">
        <f t="shared" si="125"/>
        <v>34622.169666474118</v>
      </c>
    </row>
    <row r="3990" spans="1:8" x14ac:dyDescent="0.4">
      <c r="A3990">
        <v>3985</v>
      </c>
      <c r="B3990" t="str">
        <f>VLOOKUP($C3990,regios!$B:$E,4,0)</f>
        <v>Upper middle income</v>
      </c>
      <c r="C3990" t="s">
        <v>107</v>
      </c>
      <c r="D3990" t="s">
        <v>244</v>
      </c>
      <c r="E3990" t="b">
        <f t="shared" si="124"/>
        <v>1</v>
      </c>
      <c r="F3990" s="6">
        <v>15730792835.581051</v>
      </c>
      <c r="G3990" s="6">
        <v>2811835</v>
      </c>
      <c r="H3990" s="7">
        <f t="shared" si="125"/>
        <v>5594.4935729091685</v>
      </c>
    </row>
    <row r="3991" spans="1:8" x14ac:dyDescent="0.4">
      <c r="A3991">
        <v>3986</v>
      </c>
      <c r="B3991" t="str">
        <f>VLOOKUP($C3991,regios!$B:$E,4,0)</f>
        <v>Lower middle income</v>
      </c>
      <c r="C3991" t="s">
        <v>108</v>
      </c>
      <c r="D3991" t="s">
        <v>244</v>
      </c>
      <c r="E3991" t="b">
        <f t="shared" si="124"/>
        <v>1</v>
      </c>
      <c r="F3991" s="6">
        <v>43370860704.225357</v>
      </c>
      <c r="G3991" s="6">
        <v>10459865</v>
      </c>
      <c r="H3991" s="7">
        <f t="shared" si="125"/>
        <v>4146.4073106321503</v>
      </c>
    </row>
    <row r="3992" spans="1:8" x14ac:dyDescent="0.4">
      <c r="A3992">
        <v>3987</v>
      </c>
      <c r="B3992" t="str">
        <f>VLOOKUP($C3992,regios!$B:$E,4,0)</f>
        <v>High income</v>
      </c>
      <c r="C3992" t="s">
        <v>109</v>
      </c>
      <c r="D3992" t="s">
        <v>244</v>
      </c>
      <c r="E3992" t="b">
        <f t="shared" si="124"/>
        <v>1</v>
      </c>
      <c r="F3992" s="6">
        <v>5040880939324.8594</v>
      </c>
      <c r="G3992" s="6">
        <v>126811000</v>
      </c>
      <c r="H3992" s="7">
        <f t="shared" si="125"/>
        <v>39751.133098271122</v>
      </c>
    </row>
    <row r="3993" spans="1:8" x14ac:dyDescent="0.4">
      <c r="A3993">
        <v>3988</v>
      </c>
      <c r="B3993" t="str">
        <f>VLOOKUP($C3993,regios!$B:$E,4,0)</f>
        <v>Upper middle income</v>
      </c>
      <c r="C3993" t="s">
        <v>110</v>
      </c>
      <c r="D3993" t="s">
        <v>244</v>
      </c>
      <c r="E3993" t="b">
        <f t="shared" si="124"/>
        <v>1</v>
      </c>
      <c r="F3993" s="6">
        <v>179339977690.48489</v>
      </c>
      <c r="G3993" s="6">
        <v>18276452</v>
      </c>
      <c r="H3993" s="7">
        <f t="shared" si="125"/>
        <v>9812.6254313739282</v>
      </c>
    </row>
    <row r="3994" spans="1:8" x14ac:dyDescent="0.4">
      <c r="A3994">
        <v>3989</v>
      </c>
      <c r="B3994" t="str">
        <f>VLOOKUP($C3994,regios!$B:$E,4,0)</f>
        <v>Lower middle income</v>
      </c>
      <c r="C3994" t="s">
        <v>111</v>
      </c>
      <c r="D3994" t="s">
        <v>244</v>
      </c>
      <c r="E3994" t="b">
        <f t="shared" si="124"/>
        <v>1</v>
      </c>
      <c r="F3994" s="6">
        <v>92202979985.286301</v>
      </c>
      <c r="G3994" s="6">
        <v>49953304</v>
      </c>
      <c r="H3994" s="7">
        <f t="shared" si="125"/>
        <v>1845.7834137514967</v>
      </c>
    </row>
    <row r="3995" spans="1:8" x14ac:dyDescent="0.4">
      <c r="A3995">
        <v>3990</v>
      </c>
      <c r="B3995" t="str">
        <f>VLOOKUP($C3995,regios!$B:$E,4,0)</f>
        <v>Lower middle income</v>
      </c>
      <c r="C3995" t="s">
        <v>112</v>
      </c>
      <c r="D3995" t="s">
        <v>244</v>
      </c>
      <c r="E3995" t="b">
        <f t="shared" si="124"/>
        <v>1</v>
      </c>
      <c r="F3995" s="6">
        <v>8271106235.4155235</v>
      </c>
      <c r="G3995" s="6">
        <v>6322800.0000000009</v>
      </c>
      <c r="H3995" s="7">
        <f t="shared" si="125"/>
        <v>1308.1397854456131</v>
      </c>
    </row>
    <row r="3996" spans="1:8" x14ac:dyDescent="0.4">
      <c r="A3996">
        <v>3991</v>
      </c>
      <c r="B3996" t="str">
        <f>VLOOKUP($C3996,regios!$B:$E,4,0)</f>
        <v>Lower middle income</v>
      </c>
      <c r="C3996" t="s">
        <v>113</v>
      </c>
      <c r="D3996" t="s">
        <v>244</v>
      </c>
      <c r="E3996" t="b">
        <f t="shared" si="124"/>
        <v>1</v>
      </c>
      <c r="F3996" s="6">
        <v>24571753583.393471</v>
      </c>
      <c r="G3996" s="6">
        <v>16025238</v>
      </c>
      <c r="H3996" s="7">
        <f t="shared" si="125"/>
        <v>1533.3159846607875</v>
      </c>
    </row>
    <row r="3997" spans="1:8" x14ac:dyDescent="0.4">
      <c r="A3997">
        <v>3992</v>
      </c>
      <c r="B3997" t="str">
        <f>VLOOKUP($C3997,regios!$B:$E,4,0)</f>
        <v>Lower middle income</v>
      </c>
      <c r="C3997" t="s">
        <v>114</v>
      </c>
      <c r="D3997" t="s">
        <v>244</v>
      </c>
      <c r="E3997" t="b">
        <f t="shared" si="124"/>
        <v>1</v>
      </c>
      <c r="F3997" s="6">
        <v>196501525.68865189</v>
      </c>
      <c r="G3997" s="6">
        <v>122261</v>
      </c>
      <c r="H3997" s="7">
        <f t="shared" si="125"/>
        <v>1607.2298254443517</v>
      </c>
    </row>
    <row r="3998" spans="1:8" x14ac:dyDescent="0.4">
      <c r="A3998">
        <v>3993</v>
      </c>
      <c r="B3998" t="str">
        <f>VLOOKUP($C3998,regios!$B:$E,4,0)</f>
        <v>High income</v>
      </c>
      <c r="C3998" t="s">
        <v>115</v>
      </c>
      <c r="D3998" t="s">
        <v>244</v>
      </c>
      <c r="E3998" t="b">
        <f t="shared" si="124"/>
        <v>1</v>
      </c>
      <c r="F3998" s="6">
        <v>1076240740.740741</v>
      </c>
      <c r="G3998" s="6">
        <v>47761</v>
      </c>
      <c r="H3998" s="7">
        <f t="shared" si="125"/>
        <v>22533.882053155106</v>
      </c>
    </row>
    <row r="3999" spans="1:8" x14ac:dyDescent="0.4">
      <c r="A3999">
        <v>3994</v>
      </c>
      <c r="B3999" t="str">
        <f>VLOOKUP($C3999,regios!$B:$E,4,0)</f>
        <v>High income</v>
      </c>
      <c r="C3999" t="s">
        <v>116</v>
      </c>
      <c r="D3999" t="s">
        <v>244</v>
      </c>
      <c r="E3999" t="b">
        <f t="shared" si="124"/>
        <v>1</v>
      </c>
      <c r="F3999" s="6">
        <v>1725373496825.426</v>
      </c>
      <c r="G3999" s="6">
        <v>51585058</v>
      </c>
      <c r="H3999" s="7">
        <f t="shared" si="125"/>
        <v>33447.156283616583</v>
      </c>
    </row>
    <row r="4000" spans="1:8" x14ac:dyDescent="0.4">
      <c r="A4000">
        <v>3995</v>
      </c>
      <c r="B4000" t="str">
        <f>VLOOKUP($C4000,regios!$B:$E,4,0)</f>
        <v>High income</v>
      </c>
      <c r="C4000" t="s">
        <v>117</v>
      </c>
      <c r="D4000" t="s">
        <v>244</v>
      </c>
      <c r="E4000" t="b">
        <f t="shared" si="124"/>
        <v>1</v>
      </c>
      <c r="F4000" s="6">
        <v>138202535799.91791</v>
      </c>
      <c r="G4000" s="6">
        <v>4317185</v>
      </c>
      <c r="H4000" s="7">
        <f t="shared" si="125"/>
        <v>32012.187524953853</v>
      </c>
    </row>
    <row r="4001" spans="1:8" x14ac:dyDescent="0.4">
      <c r="A4001">
        <v>3996</v>
      </c>
      <c r="B4001" t="str">
        <f>VLOOKUP($C4001,regios!$B:$E,4,0)</f>
        <v>Lower middle income</v>
      </c>
      <c r="C4001" t="s">
        <v>118</v>
      </c>
      <c r="D4001" t="s">
        <v>244</v>
      </c>
      <c r="E4001" t="b">
        <f t="shared" si="124"/>
        <v>1</v>
      </c>
      <c r="F4001" s="6">
        <v>18141651381.38842</v>
      </c>
      <c r="G4001" s="6">
        <v>7105006.0000000009</v>
      </c>
      <c r="H4001" s="7">
        <f t="shared" si="125"/>
        <v>2553.3618664626629</v>
      </c>
    </row>
    <row r="4002" spans="1:8" x14ac:dyDescent="0.4">
      <c r="A4002">
        <v>3997</v>
      </c>
      <c r="B4002" t="str">
        <f>VLOOKUP($C4002,regios!$B:$E,4,0)</f>
        <v>Lower middle income</v>
      </c>
      <c r="C4002" t="s">
        <v>119</v>
      </c>
      <c r="D4002" t="s">
        <v>244</v>
      </c>
      <c r="E4002" t="b">
        <f t="shared" si="124"/>
        <v>1</v>
      </c>
      <c r="F4002" s="6">
        <v>54901519155.555557</v>
      </c>
      <c r="G4002" s="6">
        <v>5950839</v>
      </c>
      <c r="H4002" s="7">
        <f t="shared" si="125"/>
        <v>9225.8451548690118</v>
      </c>
    </row>
    <row r="4003" spans="1:8" x14ac:dyDescent="0.4">
      <c r="A4003">
        <v>3998</v>
      </c>
      <c r="B4003" t="str">
        <f>VLOOKUP($C4003,regios!$B:$E,4,0)</f>
        <v>Low income</v>
      </c>
      <c r="C4003" t="s">
        <v>120</v>
      </c>
      <c r="D4003" t="s">
        <v>244</v>
      </c>
      <c r="E4003" t="b">
        <f t="shared" si="124"/>
        <v>1</v>
      </c>
      <c r="F4003" s="6">
        <v>3422754800</v>
      </c>
      <c r="G4003" s="6">
        <v>4889391</v>
      </c>
      <c r="H4003" s="7">
        <f t="shared" si="125"/>
        <v>700.0370393777057</v>
      </c>
    </row>
    <row r="4004" spans="1:8" x14ac:dyDescent="0.4">
      <c r="A4004">
        <v>3999</v>
      </c>
      <c r="B4004" t="str">
        <f>VLOOKUP($C4004,regios!$B:$E,4,0)</f>
        <v>Upper middle income</v>
      </c>
      <c r="C4004" t="s">
        <v>121</v>
      </c>
      <c r="D4004" t="s">
        <v>244</v>
      </c>
      <c r="E4004" t="b">
        <f t="shared" si="124"/>
        <v>1</v>
      </c>
      <c r="F4004" s="6">
        <v>76686048497.480133</v>
      </c>
      <c r="G4004" s="6">
        <v>6477793</v>
      </c>
      <c r="H4004" s="7">
        <f t="shared" si="125"/>
        <v>11838.298707210948</v>
      </c>
    </row>
    <row r="4005" spans="1:8" x14ac:dyDescent="0.4">
      <c r="A4005">
        <v>4000</v>
      </c>
      <c r="B4005" t="str">
        <f>VLOOKUP($C4005,regios!$B:$E,4,0)</f>
        <v>Upper middle income</v>
      </c>
      <c r="C4005" t="s">
        <v>122</v>
      </c>
      <c r="D4005" t="s">
        <v>244</v>
      </c>
      <c r="E4005" t="b">
        <f t="shared" si="124"/>
        <v>1</v>
      </c>
      <c r="F4005" s="6">
        <v>2057066666.666667</v>
      </c>
      <c r="G4005" s="6">
        <v>177888</v>
      </c>
      <c r="H4005" s="7">
        <f t="shared" si="125"/>
        <v>11563.830425136417</v>
      </c>
    </row>
    <row r="4006" spans="1:8" x14ac:dyDescent="0.4">
      <c r="A4006">
        <v>4001</v>
      </c>
      <c r="B4006" t="str">
        <f>VLOOKUP($C4006,regios!$B:$E,4,0)</f>
        <v>High income</v>
      </c>
      <c r="C4006" t="s">
        <v>123</v>
      </c>
      <c r="D4006" t="s">
        <v>244</v>
      </c>
      <c r="E4006" t="b">
        <f t="shared" si="124"/>
        <v>1</v>
      </c>
      <c r="F4006" s="6">
        <v>6692620691.8414583</v>
      </c>
      <c r="G4006" s="6">
        <v>38181</v>
      </c>
      <c r="H4006" s="7">
        <f t="shared" si="125"/>
        <v>175286.67902468395</v>
      </c>
    </row>
    <row r="4007" spans="1:8" x14ac:dyDescent="0.4">
      <c r="A4007">
        <v>4002</v>
      </c>
      <c r="B4007" t="str">
        <f>VLOOKUP($C4007,regios!$B:$E,4,0)</f>
        <v>Lower middle income</v>
      </c>
      <c r="C4007" t="s">
        <v>124</v>
      </c>
      <c r="D4007" t="s">
        <v>244</v>
      </c>
      <c r="E4007" t="b">
        <f t="shared" si="124"/>
        <v>1</v>
      </c>
      <c r="F4007" s="6">
        <v>94493871200.78688</v>
      </c>
      <c r="G4007" s="6">
        <v>21670000</v>
      </c>
      <c r="H4007" s="7">
        <f t="shared" si="125"/>
        <v>4360.5847346925184</v>
      </c>
    </row>
    <row r="4008" spans="1:8" x14ac:dyDescent="0.4">
      <c r="A4008">
        <v>4003</v>
      </c>
      <c r="B4008" t="str">
        <f>VLOOKUP($C4008,regios!$B:$E,4,0)</f>
        <v>Lower middle income</v>
      </c>
      <c r="C4008" t="s">
        <v>125</v>
      </c>
      <c r="D4008" t="s">
        <v>244</v>
      </c>
      <c r="E4008" t="b">
        <f t="shared" si="124"/>
        <v>1</v>
      </c>
      <c r="F4008" s="6">
        <v>2556247291.9978552</v>
      </c>
      <c r="G4008" s="6">
        <v>2198017</v>
      </c>
      <c r="H4008" s="7">
        <f t="shared" si="125"/>
        <v>1162.9788541207167</v>
      </c>
    </row>
    <row r="4009" spans="1:8" x14ac:dyDescent="0.4">
      <c r="A4009">
        <v>4004</v>
      </c>
      <c r="B4009" t="str">
        <f>VLOOKUP($C4009,regios!$B:$E,4,0)</f>
        <v>High income</v>
      </c>
      <c r="C4009" t="s">
        <v>126</v>
      </c>
      <c r="D4009" t="s">
        <v>244</v>
      </c>
      <c r="E4009" t="b">
        <f t="shared" si="124"/>
        <v>1</v>
      </c>
      <c r="F4009" s="6">
        <v>53751411409.444656</v>
      </c>
      <c r="G4009" s="6">
        <v>2801543</v>
      </c>
      <c r="H4009" s="7">
        <f t="shared" si="125"/>
        <v>19186.359591640983</v>
      </c>
    </row>
    <row r="4010" spans="1:8" x14ac:dyDescent="0.4">
      <c r="A4010">
        <v>4005</v>
      </c>
      <c r="B4010" t="str">
        <f>VLOOKUP($C4010,regios!$B:$E,4,0)</f>
        <v>High income</v>
      </c>
      <c r="C4010" t="s">
        <v>127</v>
      </c>
      <c r="D4010" t="s">
        <v>244</v>
      </c>
      <c r="E4010" t="b">
        <f t="shared" si="124"/>
        <v>1</v>
      </c>
      <c r="F4010" s="6">
        <v>71000359760.461121</v>
      </c>
      <c r="G4010" s="6">
        <v>607950</v>
      </c>
      <c r="H4010" s="7">
        <f t="shared" si="125"/>
        <v>116786.51165467739</v>
      </c>
    </row>
    <row r="4011" spans="1:8" x14ac:dyDescent="0.4">
      <c r="A4011">
        <v>4006</v>
      </c>
      <c r="B4011" t="str">
        <f>VLOOKUP($C4011,regios!$B:$E,4,0)</f>
        <v>High income</v>
      </c>
      <c r="C4011" t="s">
        <v>128</v>
      </c>
      <c r="D4011" t="s">
        <v>244</v>
      </c>
      <c r="E4011" t="b">
        <f t="shared" si="124"/>
        <v>1</v>
      </c>
      <c r="F4011" s="6">
        <v>34429023435.021149</v>
      </c>
      <c r="G4011" s="6">
        <v>1927174</v>
      </c>
      <c r="H4011" s="7">
        <f t="shared" si="125"/>
        <v>17865.031094764225</v>
      </c>
    </row>
    <row r="4012" spans="1:8" x14ac:dyDescent="0.4">
      <c r="A4012">
        <v>4007</v>
      </c>
      <c r="B4012" t="str">
        <f>VLOOKUP($C4012,regios!$B:$E,4,0)</f>
        <v>High income</v>
      </c>
      <c r="C4012" t="s">
        <v>129</v>
      </c>
      <c r="D4012" t="s">
        <v>244</v>
      </c>
      <c r="E4012" t="b">
        <f t="shared" si="124"/>
        <v>1</v>
      </c>
      <c r="F4012" s="6">
        <v>55190661339.779579</v>
      </c>
      <c r="G4012" s="6">
        <v>650991</v>
      </c>
      <c r="H4012" s="7">
        <f t="shared" si="125"/>
        <v>84779.45369410573</v>
      </c>
    </row>
    <row r="4013" spans="1:8" x14ac:dyDescent="0.4">
      <c r="A4013">
        <v>4008</v>
      </c>
      <c r="B4013" t="str">
        <f>VLOOKUP($C4013,regios!$B:$E,4,0)</f>
        <v>High income</v>
      </c>
      <c r="C4013" t="s">
        <v>130</v>
      </c>
      <c r="D4013" t="s">
        <v>244</v>
      </c>
      <c r="E4013" t="b">
        <f t="shared" si="124"/>
        <v>0</v>
      </c>
      <c r="F4013" s="6" t="e">
        <v>#N/A</v>
      </c>
      <c r="G4013" s="6">
        <v>33852</v>
      </c>
      <c r="H4013" s="7" t="e">
        <f t="shared" si="125"/>
        <v>#N/A</v>
      </c>
    </row>
    <row r="4014" spans="1:8" x14ac:dyDescent="0.4">
      <c r="A4014">
        <v>4009</v>
      </c>
      <c r="B4014" t="str">
        <f>VLOOKUP($C4014,regios!$B:$E,4,0)</f>
        <v>Lower middle income</v>
      </c>
      <c r="C4014" t="s">
        <v>131</v>
      </c>
      <c r="D4014" t="s">
        <v>244</v>
      </c>
      <c r="E4014" t="b">
        <f t="shared" si="124"/>
        <v>1</v>
      </c>
      <c r="F4014" s="6">
        <v>127341147581.8183</v>
      </c>
      <c r="G4014" s="6">
        <v>35927511</v>
      </c>
      <c r="H4014" s="7">
        <f t="shared" si="125"/>
        <v>3544.3910261921092</v>
      </c>
    </row>
    <row r="4015" spans="1:8" x14ac:dyDescent="0.4">
      <c r="A4015">
        <v>4010</v>
      </c>
      <c r="B4015" t="str">
        <f>VLOOKUP($C4015,regios!$B:$E,4,0)</f>
        <v>High income</v>
      </c>
      <c r="C4015" t="s">
        <v>132</v>
      </c>
      <c r="D4015" t="s">
        <v>244</v>
      </c>
      <c r="E4015" t="b">
        <f t="shared" si="124"/>
        <v>1</v>
      </c>
      <c r="F4015" s="6">
        <v>7182444409.5406914</v>
      </c>
      <c r="G4015" s="6">
        <v>37029</v>
      </c>
      <c r="H4015" s="7">
        <f t="shared" si="125"/>
        <v>193968.09013315756</v>
      </c>
    </row>
    <row r="4016" spans="1:8" x14ac:dyDescent="0.4">
      <c r="A4016">
        <v>4011</v>
      </c>
      <c r="B4016" t="str">
        <f>VLOOKUP($C4016,regios!$B:$E,4,0)</f>
        <v>Upper middle income</v>
      </c>
      <c r="C4016" t="s">
        <v>133</v>
      </c>
      <c r="D4016" t="s">
        <v>244</v>
      </c>
      <c r="E4016" t="b">
        <f t="shared" si="124"/>
        <v>1</v>
      </c>
      <c r="F4016" s="6">
        <v>11253727815.476191</v>
      </c>
      <c r="G4016" s="6">
        <v>2707203</v>
      </c>
      <c r="H4016" s="7">
        <f t="shared" si="125"/>
        <v>4156.957500222994</v>
      </c>
    </row>
    <row r="4017" spans="1:8" x14ac:dyDescent="0.4">
      <c r="A4017">
        <v>4012</v>
      </c>
      <c r="B4017" t="str">
        <f>VLOOKUP($C4017,regios!$B:$E,4,0)</f>
        <v>Low income</v>
      </c>
      <c r="C4017" t="s">
        <v>134</v>
      </c>
      <c r="D4017" t="s">
        <v>244</v>
      </c>
      <c r="E4017" t="b">
        <f t="shared" si="124"/>
        <v>1</v>
      </c>
      <c r="F4017" s="6">
        <v>13760033282.292509</v>
      </c>
      <c r="G4017" s="6">
        <v>26846541</v>
      </c>
      <c r="H4017" s="7">
        <f t="shared" si="125"/>
        <v>512.54399150685776</v>
      </c>
    </row>
    <row r="4018" spans="1:8" x14ac:dyDescent="0.4">
      <c r="A4018">
        <v>4013</v>
      </c>
      <c r="B4018" t="str">
        <f>VLOOKUP($C4018,regios!$B:$E,4,0)</f>
        <v>Upper middle income</v>
      </c>
      <c r="C4018" t="s">
        <v>135</v>
      </c>
      <c r="D4018" t="s">
        <v>244</v>
      </c>
      <c r="E4018" t="b">
        <f t="shared" si="124"/>
        <v>1</v>
      </c>
      <c r="F4018" s="6">
        <v>5404344159.4995899</v>
      </c>
      <c r="G4018" s="6">
        <v>489757.99999999988</v>
      </c>
      <c r="H4018" s="7">
        <f t="shared" si="125"/>
        <v>11034.72359716348</v>
      </c>
    </row>
    <row r="4019" spans="1:8" x14ac:dyDescent="0.4">
      <c r="A4019">
        <v>4014</v>
      </c>
      <c r="B4019" t="str">
        <f>VLOOKUP($C4019,regios!$B:$E,4,0)</f>
        <v>Upper middle income</v>
      </c>
      <c r="C4019" t="s">
        <v>136</v>
      </c>
      <c r="D4019" t="s">
        <v>244</v>
      </c>
      <c r="E4019" t="b">
        <f t="shared" si="124"/>
        <v>1</v>
      </c>
      <c r="F4019" s="6">
        <v>1256300182983.6531</v>
      </c>
      <c r="G4019" s="6">
        <v>124013861</v>
      </c>
      <c r="H4019" s="7">
        <f t="shared" si="125"/>
        <v>10130.320698455256</v>
      </c>
    </row>
    <row r="4020" spans="1:8" x14ac:dyDescent="0.4">
      <c r="A4020">
        <v>4015</v>
      </c>
      <c r="B4020" t="str">
        <f>VLOOKUP($C4020,regios!$B:$E,4,0)</f>
        <v>Upper middle income</v>
      </c>
      <c r="C4020" t="s">
        <v>137</v>
      </c>
      <c r="D4020" t="s">
        <v>244</v>
      </c>
      <c r="E4020" t="b">
        <f t="shared" si="124"/>
        <v>1</v>
      </c>
      <c r="F4020" s="6">
        <v>219430038.45214799</v>
      </c>
      <c r="G4020" s="6">
        <v>45989</v>
      </c>
      <c r="H4020" s="7">
        <f t="shared" si="125"/>
        <v>4771.3592044216657</v>
      </c>
    </row>
    <row r="4021" spans="1:8" x14ac:dyDescent="0.4">
      <c r="A4021">
        <v>4016</v>
      </c>
      <c r="B4021" t="str">
        <f>VLOOKUP($C4021,regios!$B:$E,4,0)</f>
        <v>Upper middle income</v>
      </c>
      <c r="C4021" t="s">
        <v>138</v>
      </c>
      <c r="D4021" t="s">
        <v>244</v>
      </c>
      <c r="E4021" t="b">
        <f t="shared" si="124"/>
        <v>1</v>
      </c>
      <c r="F4021" s="6">
        <v>12683068114.23885</v>
      </c>
      <c r="G4021" s="6">
        <v>2076217</v>
      </c>
      <c r="H4021" s="7">
        <f t="shared" si="125"/>
        <v>6108.7391704426127</v>
      </c>
    </row>
    <row r="4022" spans="1:8" x14ac:dyDescent="0.4">
      <c r="A4022">
        <v>4017</v>
      </c>
      <c r="B4022" t="str">
        <f>VLOOKUP($C4022,regios!$B:$E,4,0)</f>
        <v>Low income</v>
      </c>
      <c r="C4022" t="s">
        <v>139</v>
      </c>
      <c r="D4022" t="s">
        <v>244</v>
      </c>
      <c r="E4022" t="b">
        <f t="shared" si="124"/>
        <v>1</v>
      </c>
      <c r="F4022" s="6">
        <v>17070867589.905491</v>
      </c>
      <c r="G4022" s="6">
        <v>19934298</v>
      </c>
      <c r="H4022" s="7">
        <f t="shared" si="125"/>
        <v>856.35659655060294</v>
      </c>
    </row>
    <row r="4023" spans="1:8" x14ac:dyDescent="0.4">
      <c r="A4023">
        <v>4018</v>
      </c>
      <c r="B4023" t="str">
        <f>VLOOKUP($C4023,regios!$B:$E,4,0)</f>
        <v>High income</v>
      </c>
      <c r="C4023" t="s">
        <v>140</v>
      </c>
      <c r="D4023" t="s">
        <v>244</v>
      </c>
      <c r="E4023" t="b">
        <f t="shared" si="124"/>
        <v>1</v>
      </c>
      <c r="F4023" s="6">
        <v>15404393365.207319</v>
      </c>
      <c r="G4023" s="6">
        <v>484630.00000000012</v>
      </c>
      <c r="H4023" s="7">
        <f t="shared" si="125"/>
        <v>31785.884830091647</v>
      </c>
    </row>
    <row r="4024" spans="1:8" x14ac:dyDescent="0.4">
      <c r="A4024">
        <v>4019</v>
      </c>
      <c r="B4024" t="str">
        <f>VLOOKUP($C4024,regios!$B:$E,4,0)</f>
        <v>Lower middle income</v>
      </c>
      <c r="C4024" t="s">
        <v>141</v>
      </c>
      <c r="D4024" t="s">
        <v>244</v>
      </c>
      <c r="E4024" t="b">
        <f t="shared" si="124"/>
        <v>1</v>
      </c>
      <c r="F4024" s="6">
        <v>67855845007.316803</v>
      </c>
      <c r="G4024" s="6">
        <v>52666013.999999993</v>
      </c>
      <c r="H4024" s="7">
        <f t="shared" si="125"/>
        <v>1288.4180869909162</v>
      </c>
    </row>
    <row r="4025" spans="1:8" x14ac:dyDescent="0.4">
      <c r="A4025">
        <v>4020</v>
      </c>
      <c r="B4025" t="str">
        <f>VLOOKUP($C4025,regios!$B:$E,4,0)</f>
        <v>Upper middle income</v>
      </c>
      <c r="C4025" t="s">
        <v>142</v>
      </c>
      <c r="D4025" t="s">
        <v>244</v>
      </c>
      <c r="E4025" t="b">
        <f t="shared" si="124"/>
        <v>1</v>
      </c>
      <c r="F4025" s="6">
        <v>5506942238.356679</v>
      </c>
      <c r="G4025" s="6">
        <v>622227</v>
      </c>
      <c r="H4025" s="7">
        <f t="shared" si="125"/>
        <v>8850.3749248372042</v>
      </c>
    </row>
    <row r="4026" spans="1:8" x14ac:dyDescent="0.4">
      <c r="A4026">
        <v>4021</v>
      </c>
      <c r="B4026" t="str">
        <f>VLOOKUP($C4026,regios!$B:$E,4,0)</f>
        <v>Lower middle income</v>
      </c>
      <c r="C4026" t="s">
        <v>143</v>
      </c>
      <c r="D4026" t="s">
        <v>244</v>
      </c>
      <c r="E4026" t="b">
        <f t="shared" si="124"/>
        <v>1</v>
      </c>
      <c r="F4026" s="6">
        <v>13178094720.49856</v>
      </c>
      <c r="G4026" s="6">
        <v>3163991</v>
      </c>
      <c r="H4026" s="7">
        <f t="shared" si="125"/>
        <v>4165.0228210189471</v>
      </c>
    </row>
    <row r="4027" spans="1:8" x14ac:dyDescent="0.4">
      <c r="A4027">
        <v>4022</v>
      </c>
      <c r="B4027" t="str">
        <f>VLOOKUP($C4027,regios!$B:$E,4,0)</f>
        <v>High income</v>
      </c>
      <c r="C4027" t="s">
        <v>144</v>
      </c>
      <c r="D4027" t="s">
        <v>244</v>
      </c>
      <c r="E4027" t="b">
        <f t="shared" si="124"/>
        <v>1</v>
      </c>
      <c r="F4027" s="6">
        <v>1301000000</v>
      </c>
      <c r="G4027" s="6">
        <v>50303.999999999993</v>
      </c>
      <c r="H4027" s="7">
        <f t="shared" si="125"/>
        <v>25862.754452926212</v>
      </c>
    </row>
    <row r="4028" spans="1:8" x14ac:dyDescent="0.4">
      <c r="A4028">
        <v>4023</v>
      </c>
      <c r="B4028" t="str">
        <f>VLOOKUP($C4028,regios!$B:$E,4,0)</f>
        <v>Low income</v>
      </c>
      <c r="C4028" t="s">
        <v>145</v>
      </c>
      <c r="D4028" t="s">
        <v>244</v>
      </c>
      <c r="E4028" t="b">
        <f t="shared" si="124"/>
        <v>1</v>
      </c>
      <c r="F4028" s="6">
        <v>15017358750.61134</v>
      </c>
      <c r="G4028" s="6">
        <v>29423878</v>
      </c>
      <c r="H4028" s="7">
        <f t="shared" si="125"/>
        <v>510.37999649846768</v>
      </c>
    </row>
    <row r="4029" spans="1:8" x14ac:dyDescent="0.4">
      <c r="A4029">
        <v>4024</v>
      </c>
      <c r="B4029" t="str">
        <f>VLOOKUP($C4029,regios!$B:$E,4,0)</f>
        <v>Lower middle income</v>
      </c>
      <c r="C4029" t="s">
        <v>146</v>
      </c>
      <c r="D4029" t="s">
        <v>244</v>
      </c>
      <c r="E4029" t="b">
        <f t="shared" si="124"/>
        <v>1</v>
      </c>
      <c r="F4029" s="6">
        <v>7473550557.0737848</v>
      </c>
      <c r="G4029" s="6">
        <v>4270712</v>
      </c>
      <c r="H4029" s="7">
        <f t="shared" si="125"/>
        <v>1749.9542364537306</v>
      </c>
    </row>
    <row r="4030" spans="1:8" x14ac:dyDescent="0.4">
      <c r="A4030">
        <v>4025</v>
      </c>
      <c r="B4030" t="str">
        <f>VLOOKUP($C4030,regios!$B:$E,4,0)</f>
        <v>Upper middle income</v>
      </c>
      <c r="C4030" t="s">
        <v>147</v>
      </c>
      <c r="D4030" t="s">
        <v>244</v>
      </c>
      <c r="E4030" t="b">
        <f t="shared" si="124"/>
        <v>1</v>
      </c>
      <c r="F4030" s="6">
        <v>14735695930.9727</v>
      </c>
      <c r="G4030" s="6">
        <v>1265577</v>
      </c>
      <c r="H4030" s="7">
        <f t="shared" si="125"/>
        <v>11643.460596212401</v>
      </c>
    </row>
    <row r="4031" spans="1:8" x14ac:dyDescent="0.4">
      <c r="A4031">
        <v>4026</v>
      </c>
      <c r="B4031" t="str">
        <f>VLOOKUP($C4031,regios!$B:$E,4,0)</f>
        <v>Low income</v>
      </c>
      <c r="C4031" t="s">
        <v>148</v>
      </c>
      <c r="D4031" t="s">
        <v>244</v>
      </c>
      <c r="E4031" t="b">
        <f t="shared" si="124"/>
        <v>1</v>
      </c>
      <c r="F4031" s="6">
        <v>9880675785.9305706</v>
      </c>
      <c r="G4031" s="6">
        <v>18367883</v>
      </c>
      <c r="H4031" s="7">
        <f t="shared" si="125"/>
        <v>537.93220405043792</v>
      </c>
    </row>
    <row r="4032" spans="1:8" x14ac:dyDescent="0.4">
      <c r="A4032">
        <v>4027</v>
      </c>
      <c r="B4032" t="str">
        <f>VLOOKUP($C4032,regios!$B:$E,4,0)</f>
        <v>Upper middle income</v>
      </c>
      <c r="C4032" t="s">
        <v>149</v>
      </c>
      <c r="D4032" t="s">
        <v>244</v>
      </c>
      <c r="E4032" t="b">
        <f t="shared" si="124"/>
        <v>1</v>
      </c>
      <c r="F4032" s="6">
        <v>358788845712.52972</v>
      </c>
      <c r="G4032" s="6">
        <v>32399271</v>
      </c>
      <c r="H4032" s="7">
        <f t="shared" si="125"/>
        <v>11073.97897046911</v>
      </c>
    </row>
    <row r="4033" spans="1:8" x14ac:dyDescent="0.4">
      <c r="A4033">
        <v>4028</v>
      </c>
      <c r="B4033" t="str">
        <f>VLOOKUP($C4033,regios!$B:$E,4,0)</f>
        <v>Upper middle income</v>
      </c>
      <c r="C4033" t="s">
        <v>150</v>
      </c>
      <c r="D4033" t="s">
        <v>244</v>
      </c>
      <c r="E4033" t="b">
        <f t="shared" si="124"/>
        <v>1</v>
      </c>
      <c r="F4033" s="6">
        <v>13682018827.043369</v>
      </c>
      <c r="G4033" s="6">
        <v>2405680</v>
      </c>
      <c r="H4033" s="7">
        <f t="shared" si="125"/>
        <v>5687.3810428001107</v>
      </c>
    </row>
    <row r="4034" spans="1:8" x14ac:dyDescent="0.4">
      <c r="A4034">
        <v>4029</v>
      </c>
      <c r="B4034" t="str">
        <f>VLOOKUP($C4034,regios!$B:$E,4,0)</f>
        <v>High income</v>
      </c>
      <c r="C4034" t="s">
        <v>151</v>
      </c>
      <c r="D4034" t="s">
        <v>244</v>
      </c>
      <c r="E4034" t="b">
        <f t="shared" si="124"/>
        <v>1</v>
      </c>
      <c r="F4034" s="6">
        <v>9896402283.685873</v>
      </c>
      <c r="G4034" s="6">
        <v>271170</v>
      </c>
      <c r="H4034" s="7">
        <f t="shared" si="125"/>
        <v>36495.195942345665</v>
      </c>
    </row>
    <row r="4035" spans="1:8" x14ac:dyDescent="0.4">
      <c r="A4035">
        <v>4030</v>
      </c>
      <c r="B4035" t="str">
        <f>VLOOKUP($C4035,regios!$B:$E,4,0)</f>
        <v>Low income</v>
      </c>
      <c r="C4035" t="s">
        <v>152</v>
      </c>
      <c r="D4035" t="s">
        <v>244</v>
      </c>
      <c r="E4035" t="b">
        <f t="shared" si="124"/>
        <v>1</v>
      </c>
      <c r="F4035" s="6">
        <v>12837307496.87965</v>
      </c>
      <c r="G4035" s="6">
        <v>22577058</v>
      </c>
      <c r="H4035" s="7">
        <f t="shared" si="125"/>
        <v>568.59965974661759</v>
      </c>
    </row>
    <row r="4036" spans="1:8" x14ac:dyDescent="0.4">
      <c r="A4036">
        <v>4031</v>
      </c>
      <c r="B4036" t="str">
        <f>VLOOKUP($C4036,regios!$B:$E,4,0)</f>
        <v>Lower middle income</v>
      </c>
      <c r="C4036" t="s">
        <v>153</v>
      </c>
      <c r="D4036" t="s">
        <v>244</v>
      </c>
      <c r="E4036" t="b">
        <f t="shared" si="124"/>
        <v>1</v>
      </c>
      <c r="F4036" s="6">
        <v>421739251509.07959</v>
      </c>
      <c r="G4036" s="6">
        <v>198387623</v>
      </c>
      <c r="H4036" s="7">
        <f t="shared" si="125"/>
        <v>2125.8344907387673</v>
      </c>
    </row>
    <row r="4037" spans="1:8" x14ac:dyDescent="0.4">
      <c r="A4037">
        <v>4032</v>
      </c>
      <c r="B4037" t="str">
        <f>VLOOKUP($C4037,regios!$B:$E,4,0)</f>
        <v>Lower middle income</v>
      </c>
      <c r="C4037" t="s">
        <v>154</v>
      </c>
      <c r="D4037" t="s">
        <v>244</v>
      </c>
      <c r="E4037" t="b">
        <f t="shared" si="124"/>
        <v>1</v>
      </c>
      <c r="F4037" s="6">
        <v>13025234958.646999</v>
      </c>
      <c r="G4037" s="6">
        <v>6572233</v>
      </c>
      <c r="H4037" s="7">
        <f t="shared" si="125"/>
        <v>1981.8583666536167</v>
      </c>
    </row>
    <row r="4038" spans="1:8" x14ac:dyDescent="0.4">
      <c r="A4038">
        <v>4033</v>
      </c>
      <c r="B4038" t="str">
        <f>VLOOKUP($C4038,regios!$B:$E,4,0)</f>
        <v>High income</v>
      </c>
      <c r="C4038" t="s">
        <v>155</v>
      </c>
      <c r="D4038" t="s">
        <v>244</v>
      </c>
      <c r="E4038" t="b">
        <f t="shared" si="124"/>
        <v>1</v>
      </c>
      <c r="F4038" s="6">
        <v>914043438179.60718</v>
      </c>
      <c r="G4038" s="6">
        <v>17231624</v>
      </c>
      <c r="H4038" s="7">
        <f t="shared" si="125"/>
        <v>53044.532435225323</v>
      </c>
    </row>
    <row r="4039" spans="1:8" x14ac:dyDescent="0.4">
      <c r="A4039">
        <v>4034</v>
      </c>
      <c r="B4039" t="str">
        <f>VLOOKUP($C4039,regios!$B:$E,4,0)</f>
        <v>High income</v>
      </c>
      <c r="C4039" t="s">
        <v>156</v>
      </c>
      <c r="D4039" t="s">
        <v>244</v>
      </c>
      <c r="E4039" t="b">
        <f t="shared" ref="E4039:E4102" si="126">NOT(ISERROR(F4039))</f>
        <v>1</v>
      </c>
      <c r="F4039" s="6">
        <v>439788625883.79962</v>
      </c>
      <c r="G4039" s="6">
        <v>5311916</v>
      </c>
      <c r="H4039" s="7">
        <f t="shared" ref="H4039:H4102" si="127">F4039/G4039</f>
        <v>82792.84271133045</v>
      </c>
    </row>
    <row r="4040" spans="1:8" x14ac:dyDescent="0.4">
      <c r="A4040">
        <v>4035</v>
      </c>
      <c r="B4040" t="str">
        <f>VLOOKUP($C4040,regios!$B:$E,4,0)</f>
        <v>Lower middle income</v>
      </c>
      <c r="C4040" t="s">
        <v>157</v>
      </c>
      <c r="D4040" t="s">
        <v>244</v>
      </c>
      <c r="E4040" t="b">
        <f t="shared" si="126"/>
        <v>1</v>
      </c>
      <c r="F4040" s="6">
        <v>33111525183.217781</v>
      </c>
      <c r="G4040" s="6">
        <v>28506712</v>
      </c>
      <c r="H4040" s="7">
        <f t="shared" si="127"/>
        <v>1161.5343496372989</v>
      </c>
    </row>
    <row r="4041" spans="1:8" x14ac:dyDescent="0.4">
      <c r="A4041">
        <v>4036</v>
      </c>
      <c r="B4041" t="str">
        <f>VLOOKUP($C4041,regios!$B:$E,4,0)</f>
        <v>High income</v>
      </c>
      <c r="C4041" t="s">
        <v>158</v>
      </c>
      <c r="D4041" t="s">
        <v>244</v>
      </c>
      <c r="E4041" t="b">
        <f t="shared" si="126"/>
        <v>1</v>
      </c>
      <c r="F4041" s="6">
        <v>130995566.3039097</v>
      </c>
      <c r="G4041" s="6">
        <v>11924</v>
      </c>
      <c r="H4041" s="7">
        <f t="shared" si="127"/>
        <v>10985.874396503665</v>
      </c>
    </row>
    <row r="4042" spans="1:8" x14ac:dyDescent="0.4">
      <c r="A4042">
        <v>4037</v>
      </c>
      <c r="B4042" t="str">
        <f>VLOOKUP($C4042,regios!$B:$E,4,0)</f>
        <v>High income</v>
      </c>
      <c r="C4042" t="s">
        <v>159</v>
      </c>
      <c r="D4042" t="s">
        <v>244</v>
      </c>
      <c r="E4042" t="b">
        <f t="shared" si="126"/>
        <v>1</v>
      </c>
      <c r="F4042" s="6">
        <v>211886686924.4834</v>
      </c>
      <c r="G4042" s="6">
        <v>4900600</v>
      </c>
      <c r="H4042" s="7">
        <f t="shared" si="127"/>
        <v>43236.886692340406</v>
      </c>
    </row>
    <row r="4043" spans="1:8" x14ac:dyDescent="0.4">
      <c r="A4043">
        <v>4038</v>
      </c>
      <c r="B4043" t="str">
        <f>VLOOKUP($C4043,regios!$B:$E,4,0)</f>
        <v>High income</v>
      </c>
      <c r="C4043" t="s">
        <v>160</v>
      </c>
      <c r="D4043" t="s">
        <v>244</v>
      </c>
      <c r="E4043" t="b">
        <f t="shared" si="126"/>
        <v>1</v>
      </c>
      <c r="F4043" s="6">
        <v>91505851755.526657</v>
      </c>
      <c r="G4043" s="6">
        <v>4601157</v>
      </c>
      <c r="H4043" s="7">
        <f t="shared" si="127"/>
        <v>19887.574311314886</v>
      </c>
    </row>
    <row r="4044" spans="1:8" x14ac:dyDescent="0.4">
      <c r="A4044">
        <v>4039</v>
      </c>
      <c r="B4044" t="str">
        <f>VLOOKUP($C4044,regios!$B:$E,4,0)</f>
        <v>Lower middle income</v>
      </c>
      <c r="C4044" t="s">
        <v>161</v>
      </c>
      <c r="D4044" t="s">
        <v>244</v>
      </c>
      <c r="E4044" t="b">
        <f t="shared" si="126"/>
        <v>1</v>
      </c>
      <c r="F4044" s="6">
        <v>356128166704.92102</v>
      </c>
      <c r="G4044" s="6">
        <v>219731479</v>
      </c>
      <c r="H4044" s="7">
        <f t="shared" si="127"/>
        <v>1620.7425914833123</v>
      </c>
    </row>
    <row r="4045" spans="1:8" x14ac:dyDescent="0.4">
      <c r="A4045">
        <v>4040</v>
      </c>
      <c r="B4045" t="str">
        <f>VLOOKUP($C4045,regios!$B:$E,4,0)</f>
        <v>High income</v>
      </c>
      <c r="C4045" t="s">
        <v>162</v>
      </c>
      <c r="D4045" t="s">
        <v>244</v>
      </c>
      <c r="E4045" t="b">
        <f t="shared" si="126"/>
        <v>1</v>
      </c>
      <c r="F4045" s="6">
        <v>67294169200.000008</v>
      </c>
      <c r="G4045" s="6">
        <v>4165255</v>
      </c>
      <c r="H4045" s="7">
        <f t="shared" si="127"/>
        <v>16156.074285968089</v>
      </c>
    </row>
    <row r="4046" spans="1:8" x14ac:dyDescent="0.4">
      <c r="A4046">
        <v>4041</v>
      </c>
      <c r="B4046" t="str">
        <f>VLOOKUP($C4046,regios!$B:$E,4,0)</f>
        <v>Upper middle income</v>
      </c>
      <c r="C4046" t="s">
        <v>163</v>
      </c>
      <c r="D4046" t="s">
        <v>244</v>
      </c>
      <c r="E4046" t="b">
        <f t="shared" si="126"/>
        <v>1</v>
      </c>
      <c r="F4046" s="6">
        <v>222597009739.23541</v>
      </c>
      <c r="G4046" s="6">
        <v>32203944</v>
      </c>
      <c r="H4046" s="7">
        <f t="shared" si="127"/>
        <v>6912.1039876120585</v>
      </c>
    </row>
    <row r="4047" spans="1:8" x14ac:dyDescent="0.4">
      <c r="A4047">
        <v>4042</v>
      </c>
      <c r="B4047" t="str">
        <f>VLOOKUP($C4047,regios!$B:$E,4,0)</f>
        <v>Lower middle income</v>
      </c>
      <c r="C4047" t="s">
        <v>164</v>
      </c>
      <c r="D4047" t="s">
        <v>244</v>
      </c>
      <c r="E4047" t="b">
        <f t="shared" si="126"/>
        <v>1</v>
      </c>
      <c r="F4047" s="6">
        <v>346841896583.51471</v>
      </c>
      <c r="G4047" s="6">
        <v>108568836</v>
      </c>
      <c r="H4047" s="7">
        <f t="shared" si="127"/>
        <v>3194.6727013220875</v>
      </c>
    </row>
    <row r="4048" spans="1:8" x14ac:dyDescent="0.4">
      <c r="A4048">
        <v>4043</v>
      </c>
      <c r="B4048" t="str">
        <f>VLOOKUP($C4048,regios!$B:$E,4,0)</f>
        <v>Upper middle income</v>
      </c>
      <c r="C4048" t="s">
        <v>165</v>
      </c>
      <c r="D4048" t="s">
        <v>244</v>
      </c>
      <c r="E4048" t="b">
        <f t="shared" si="126"/>
        <v>1</v>
      </c>
      <c r="F4048" s="6">
        <v>288546281.25</v>
      </c>
      <c r="G4048" s="6">
        <v>17864</v>
      </c>
      <c r="H4048" s="7">
        <f t="shared" si="127"/>
        <v>16152.389232534706</v>
      </c>
    </row>
    <row r="4049" spans="1:8" x14ac:dyDescent="0.4">
      <c r="A4049">
        <v>4044</v>
      </c>
      <c r="B4049" t="str">
        <f>VLOOKUP($C4049,regios!$B:$E,4,0)</f>
        <v>Lower middle income</v>
      </c>
      <c r="C4049" t="s">
        <v>166</v>
      </c>
      <c r="D4049" t="s">
        <v>244</v>
      </c>
      <c r="E4049" t="b">
        <f t="shared" si="126"/>
        <v>1</v>
      </c>
      <c r="F4049" s="6">
        <v>24109780708.026779</v>
      </c>
      <c r="G4049" s="6">
        <v>9329227</v>
      </c>
      <c r="H4049" s="7">
        <f t="shared" si="127"/>
        <v>2584.3278020812204</v>
      </c>
    </row>
    <row r="4050" spans="1:8" x14ac:dyDescent="0.4">
      <c r="A4050">
        <v>4045</v>
      </c>
      <c r="B4050" t="str">
        <f>VLOOKUP($C4050,regios!$B:$E,4,0)</f>
        <v>High income</v>
      </c>
      <c r="C4050" t="s">
        <v>167</v>
      </c>
      <c r="D4050" t="s">
        <v>244</v>
      </c>
      <c r="E4050" t="b">
        <f t="shared" si="126"/>
        <v>1</v>
      </c>
      <c r="F4050" s="6">
        <v>588779850758.05334</v>
      </c>
      <c r="G4050" s="6">
        <v>37974750</v>
      </c>
      <c r="H4050" s="7">
        <f t="shared" si="127"/>
        <v>15504.508937071432</v>
      </c>
    </row>
    <row r="4051" spans="1:8" x14ac:dyDescent="0.4">
      <c r="A4051">
        <v>4046</v>
      </c>
      <c r="B4051" t="str">
        <f>VLOOKUP($C4051,regios!$B:$E,4,0)</f>
        <v>High income</v>
      </c>
      <c r="C4051" t="s">
        <v>168</v>
      </c>
      <c r="D4051" t="s">
        <v>244</v>
      </c>
      <c r="E4051" t="b">
        <f t="shared" si="126"/>
        <v>1</v>
      </c>
      <c r="F4051" s="6">
        <v>100958100000</v>
      </c>
      <c r="G4051" s="6">
        <v>3193354</v>
      </c>
      <c r="H4051" s="7">
        <f t="shared" si="127"/>
        <v>31615.06679184331</v>
      </c>
    </row>
    <row r="4052" spans="1:8" x14ac:dyDescent="0.4">
      <c r="A4052">
        <v>4047</v>
      </c>
      <c r="B4052" t="str">
        <f>VLOOKUP($C4052,regios!$B:$E,4,0)</f>
        <v>Low income</v>
      </c>
      <c r="C4052" t="s">
        <v>169</v>
      </c>
      <c r="D4052" t="s">
        <v>244</v>
      </c>
      <c r="E4052" t="b">
        <f t="shared" si="126"/>
        <v>0</v>
      </c>
      <c r="F4052" s="6" t="e">
        <v>#N/A</v>
      </c>
      <c r="G4052" s="6">
        <v>25638149</v>
      </c>
      <c r="H4052" s="7" t="e">
        <f t="shared" si="127"/>
        <v>#N/A</v>
      </c>
    </row>
    <row r="4053" spans="1:8" x14ac:dyDescent="0.4">
      <c r="A4053">
        <v>4048</v>
      </c>
      <c r="B4053" t="str">
        <f>VLOOKUP($C4053,regios!$B:$E,4,0)</f>
        <v>High income</v>
      </c>
      <c r="C4053" t="s">
        <v>170</v>
      </c>
      <c r="D4053" t="s">
        <v>244</v>
      </c>
      <c r="E4053" t="b">
        <f t="shared" si="126"/>
        <v>1</v>
      </c>
      <c r="F4053" s="6">
        <v>242313116577.96689</v>
      </c>
      <c r="G4053" s="6">
        <v>10283822</v>
      </c>
      <c r="H4053" s="7">
        <f t="shared" si="127"/>
        <v>23562.554522819133</v>
      </c>
    </row>
    <row r="4054" spans="1:8" x14ac:dyDescent="0.4">
      <c r="A4054">
        <v>4049</v>
      </c>
      <c r="B4054" t="str">
        <f>VLOOKUP($C4054,regios!$B:$E,4,0)</f>
        <v>Upper middle income</v>
      </c>
      <c r="C4054" t="s">
        <v>171</v>
      </c>
      <c r="D4054" t="s">
        <v>244</v>
      </c>
      <c r="E4054" t="b">
        <f t="shared" si="126"/>
        <v>1</v>
      </c>
      <c r="F4054" s="6">
        <v>40225448340.632156</v>
      </c>
      <c r="G4054" s="6">
        <v>6443328</v>
      </c>
      <c r="H4054" s="7">
        <f t="shared" si="127"/>
        <v>6242.9614541789824</v>
      </c>
    </row>
    <row r="4055" spans="1:8" x14ac:dyDescent="0.4">
      <c r="A4055">
        <v>4050</v>
      </c>
      <c r="B4055" t="str">
        <f>VLOOKUP($C4055,regios!$B:$E,4,0)</f>
        <v>Upper middle income</v>
      </c>
      <c r="C4055" t="s">
        <v>172</v>
      </c>
      <c r="D4055" t="s">
        <v>244</v>
      </c>
      <c r="E4055" t="b">
        <f t="shared" si="126"/>
        <v>1</v>
      </c>
      <c r="F4055" s="6">
        <v>16276600000</v>
      </c>
      <c r="G4055" s="6">
        <v>4569087</v>
      </c>
      <c r="H4055" s="7">
        <f t="shared" si="127"/>
        <v>3562.3309427025574</v>
      </c>
    </row>
    <row r="4056" spans="1:8" x14ac:dyDescent="0.4">
      <c r="A4056">
        <v>4051</v>
      </c>
      <c r="B4056" t="str">
        <f>VLOOKUP($C4056,regios!$B:$E,4,0)</f>
        <v>High income</v>
      </c>
      <c r="C4056" t="s">
        <v>173</v>
      </c>
      <c r="D4056" t="s">
        <v>244</v>
      </c>
      <c r="E4056" t="b">
        <f t="shared" si="126"/>
        <v>1</v>
      </c>
      <c r="F4056" s="6">
        <v>6135116253.3345184</v>
      </c>
      <c r="G4056" s="6">
        <v>297606</v>
      </c>
      <c r="H4056" s="7">
        <f t="shared" si="127"/>
        <v>20614.894368173082</v>
      </c>
    </row>
    <row r="4057" spans="1:8" x14ac:dyDescent="0.4">
      <c r="A4057">
        <v>4052</v>
      </c>
      <c r="B4057" t="str">
        <f>VLOOKUP($C4057,regios!$B:$E,4,0)</f>
        <v>High income</v>
      </c>
      <c r="C4057" t="s">
        <v>174</v>
      </c>
      <c r="D4057" t="s">
        <v>244</v>
      </c>
      <c r="E4057" t="b">
        <f t="shared" si="126"/>
        <v>1</v>
      </c>
      <c r="F4057" s="6">
        <v>183334953818.6813</v>
      </c>
      <c r="G4057" s="6">
        <v>2766732</v>
      </c>
      <c r="H4057" s="7">
        <f t="shared" si="127"/>
        <v>66264.081168209028</v>
      </c>
    </row>
    <row r="4058" spans="1:8" x14ac:dyDescent="0.4">
      <c r="A4058">
        <v>4053</v>
      </c>
      <c r="B4058" t="str">
        <f>VLOOKUP($C4058,regios!$B:$E,4,0)</f>
        <v>High income</v>
      </c>
      <c r="C4058" t="s">
        <v>175</v>
      </c>
      <c r="D4058" t="s">
        <v>244</v>
      </c>
      <c r="E4058" t="b">
        <f t="shared" si="126"/>
        <v>1</v>
      </c>
      <c r="F4058" s="6">
        <v>243316029944.05591</v>
      </c>
      <c r="G4058" s="6">
        <v>19473970</v>
      </c>
      <c r="H4058" s="7">
        <f t="shared" si="127"/>
        <v>12494.423578964941</v>
      </c>
    </row>
    <row r="4059" spans="1:8" x14ac:dyDescent="0.4">
      <c r="A4059">
        <v>4054</v>
      </c>
      <c r="B4059" t="str">
        <f>VLOOKUP($C4059,regios!$B:$E,4,0)</f>
        <v>Upper middle income</v>
      </c>
      <c r="C4059" t="s">
        <v>176</v>
      </c>
      <c r="D4059" t="s">
        <v>244</v>
      </c>
      <c r="E4059" t="b">
        <f t="shared" si="126"/>
        <v>1</v>
      </c>
      <c r="F4059" s="6">
        <v>1657328773461.3059</v>
      </c>
      <c r="G4059" s="6">
        <v>144477859</v>
      </c>
      <c r="H4059" s="7">
        <f t="shared" si="127"/>
        <v>11471.160944192188</v>
      </c>
    </row>
    <row r="4060" spans="1:8" x14ac:dyDescent="0.4">
      <c r="A4060">
        <v>4055</v>
      </c>
      <c r="B4060" t="str">
        <f>VLOOKUP($C4060,regios!$B:$E,4,0)</f>
        <v>Low income</v>
      </c>
      <c r="C4060" t="s">
        <v>177</v>
      </c>
      <c r="D4060" t="s">
        <v>244</v>
      </c>
      <c r="E4060" t="b">
        <f t="shared" si="126"/>
        <v>1</v>
      </c>
      <c r="F4060" s="6">
        <v>9636254325.0244408</v>
      </c>
      <c r="G4060" s="6">
        <v>12531808</v>
      </c>
      <c r="H4060" s="7">
        <f t="shared" si="127"/>
        <v>768.9436612039093</v>
      </c>
    </row>
    <row r="4061" spans="1:8" x14ac:dyDescent="0.4">
      <c r="A4061">
        <v>4056</v>
      </c>
      <c r="B4061" t="str">
        <f>VLOOKUP($C4061,regios!$B:$E,4,0)</f>
        <v>High income</v>
      </c>
      <c r="C4061" t="s">
        <v>178</v>
      </c>
      <c r="D4061" t="s">
        <v>244</v>
      </c>
      <c r="E4061" t="b">
        <f t="shared" si="126"/>
        <v>1</v>
      </c>
      <c r="F4061" s="6">
        <v>846583791842.62939</v>
      </c>
      <c r="G4061" s="6">
        <v>35018133</v>
      </c>
      <c r="H4061" s="7">
        <f t="shared" si="127"/>
        <v>24175.583314011328</v>
      </c>
    </row>
    <row r="4062" spans="1:8" x14ac:dyDescent="0.4">
      <c r="A4062">
        <v>4057</v>
      </c>
      <c r="B4062" t="str">
        <f>VLOOKUP($C4062,regios!$B:$E,4,0)</f>
        <v>Low income</v>
      </c>
      <c r="C4062" t="s">
        <v>179</v>
      </c>
      <c r="D4062" t="s">
        <v>244</v>
      </c>
      <c r="E4062" t="b">
        <f t="shared" si="126"/>
        <v>1</v>
      </c>
      <c r="F4062" s="6">
        <v>32333780383.292381</v>
      </c>
      <c r="G4062" s="6">
        <v>41999059</v>
      </c>
      <c r="H4062" s="7">
        <f t="shared" si="127"/>
        <v>769.86916262320028</v>
      </c>
    </row>
    <row r="4063" spans="1:8" x14ac:dyDescent="0.4">
      <c r="A4063">
        <v>4058</v>
      </c>
      <c r="B4063" t="str">
        <f>VLOOKUP($C4063,regios!$B:$E,4,0)</f>
        <v>Lower middle income</v>
      </c>
      <c r="C4063" t="s">
        <v>180</v>
      </c>
      <c r="D4063" t="s">
        <v>244</v>
      </c>
      <c r="E4063" t="b">
        <f t="shared" si="126"/>
        <v>1</v>
      </c>
      <c r="F4063" s="6">
        <v>23116701556.138111</v>
      </c>
      <c r="G4063" s="6">
        <v>15574909</v>
      </c>
      <c r="H4063" s="7">
        <f t="shared" si="127"/>
        <v>1484.2270703564375</v>
      </c>
    </row>
    <row r="4064" spans="1:8" x14ac:dyDescent="0.4">
      <c r="A4064">
        <v>4059</v>
      </c>
      <c r="B4064" t="str">
        <f>VLOOKUP($C4064,regios!$B:$E,4,0)</f>
        <v>High income</v>
      </c>
      <c r="C4064" t="s">
        <v>181</v>
      </c>
      <c r="D4064" t="s">
        <v>244</v>
      </c>
      <c r="E4064" t="b">
        <f t="shared" si="126"/>
        <v>1</v>
      </c>
      <c r="F4064" s="6">
        <v>376869492498.0094</v>
      </c>
      <c r="G4064" s="6">
        <v>5638676</v>
      </c>
      <c r="H4064" s="7">
        <f t="shared" si="127"/>
        <v>66836.521995236006</v>
      </c>
    </row>
    <row r="4065" spans="1:8" x14ac:dyDescent="0.4">
      <c r="A4065">
        <v>4060</v>
      </c>
      <c r="B4065" t="str">
        <f>VLOOKUP($C4065,regios!$B:$E,4,0)</f>
        <v>Lower middle income</v>
      </c>
      <c r="C4065" t="s">
        <v>182</v>
      </c>
      <c r="D4065" t="s">
        <v>244</v>
      </c>
      <c r="E4065" t="b">
        <f t="shared" si="126"/>
        <v>1</v>
      </c>
      <c r="F4065" s="6">
        <v>1615478393.2861409</v>
      </c>
      <c r="G4065" s="6">
        <v>659249</v>
      </c>
      <c r="H4065" s="7">
        <f t="shared" si="127"/>
        <v>2450.4828877800965</v>
      </c>
    </row>
    <row r="4066" spans="1:8" x14ac:dyDescent="0.4">
      <c r="A4066">
        <v>4061</v>
      </c>
      <c r="B4066" t="str">
        <f>VLOOKUP($C4066,regios!$B:$E,4,0)</f>
        <v>Low income</v>
      </c>
      <c r="C4066" t="s">
        <v>183</v>
      </c>
      <c r="D4066" t="s">
        <v>244</v>
      </c>
      <c r="E4066" t="b">
        <f t="shared" si="126"/>
        <v>1</v>
      </c>
      <c r="F4066" s="6">
        <v>4085114387.5560551</v>
      </c>
      <c r="G4066" s="6">
        <v>7861281</v>
      </c>
      <c r="H4066" s="7">
        <f t="shared" si="127"/>
        <v>519.64996386162193</v>
      </c>
    </row>
    <row r="4067" spans="1:8" x14ac:dyDescent="0.4">
      <c r="A4067">
        <v>4062</v>
      </c>
      <c r="B4067" t="str">
        <f>VLOOKUP($C4067,regios!$B:$E,4,0)</f>
        <v>Upper middle income</v>
      </c>
      <c r="C4067" t="s">
        <v>184</v>
      </c>
      <c r="D4067" t="s">
        <v>244</v>
      </c>
      <c r="E4067" t="b">
        <f t="shared" si="126"/>
        <v>1</v>
      </c>
      <c r="F4067" s="6">
        <v>26020850000</v>
      </c>
      <c r="G4067" s="6">
        <v>6276342</v>
      </c>
      <c r="H4067" s="7">
        <f t="shared" si="127"/>
        <v>4145.8623510318594</v>
      </c>
    </row>
    <row r="4068" spans="1:8" x14ac:dyDescent="0.4">
      <c r="A4068">
        <v>4063</v>
      </c>
      <c r="B4068" t="str">
        <f>VLOOKUP($C4068,regios!$B:$E,4,0)</f>
        <v>High income</v>
      </c>
      <c r="C4068" t="s">
        <v>185</v>
      </c>
      <c r="D4068" t="s">
        <v>244</v>
      </c>
      <c r="E4068" t="b">
        <f t="shared" si="126"/>
        <v>1</v>
      </c>
      <c r="F4068" s="6">
        <v>1655354303.8699801</v>
      </c>
      <c r="G4068" s="6">
        <v>34156</v>
      </c>
      <c r="H4068" s="7">
        <f t="shared" si="127"/>
        <v>48464.524647791899</v>
      </c>
    </row>
    <row r="4069" spans="1:8" x14ac:dyDescent="0.4">
      <c r="A4069">
        <v>4064</v>
      </c>
      <c r="B4069" t="str">
        <f>VLOOKUP($C4069,regios!$B:$E,4,0)</f>
        <v>Low income</v>
      </c>
      <c r="C4069" t="s">
        <v>186</v>
      </c>
      <c r="D4069" t="s">
        <v>244</v>
      </c>
      <c r="E4069" t="b">
        <f t="shared" si="126"/>
        <v>1</v>
      </c>
      <c r="F4069" s="6">
        <v>8278212314.4059134</v>
      </c>
      <c r="G4069" s="6">
        <v>15411094</v>
      </c>
      <c r="H4069" s="7">
        <f t="shared" si="127"/>
        <v>537.15929021041029</v>
      </c>
    </row>
    <row r="4070" spans="1:8" x14ac:dyDescent="0.4">
      <c r="A4070">
        <v>4065</v>
      </c>
      <c r="B4070" t="str">
        <f>VLOOKUP($C4070,regios!$B:$E,4,0)</f>
        <v>Upper middle income</v>
      </c>
      <c r="C4070" t="s">
        <v>187</v>
      </c>
      <c r="D4070" t="s">
        <v>244</v>
      </c>
      <c r="E4070" t="b">
        <f t="shared" si="126"/>
        <v>1</v>
      </c>
      <c r="F4070" s="6">
        <v>50640662859.498734</v>
      </c>
      <c r="G4070" s="6">
        <v>6982603.9999999991</v>
      </c>
      <c r="H4070" s="7">
        <f t="shared" si="127"/>
        <v>7252.4036676716505</v>
      </c>
    </row>
    <row r="4071" spans="1:8" x14ac:dyDescent="0.4">
      <c r="A4071">
        <v>4066</v>
      </c>
      <c r="B4071" t="str">
        <f>VLOOKUP($C4071,regios!$B:$E,4,0)</f>
        <v>Low income</v>
      </c>
      <c r="C4071" t="s">
        <v>188</v>
      </c>
      <c r="D4071" t="s">
        <v>244</v>
      </c>
      <c r="E4071" t="b">
        <f t="shared" si="126"/>
        <v>0</v>
      </c>
      <c r="F4071" s="6" t="e">
        <v>#N/A</v>
      </c>
      <c r="G4071" s="6">
        <v>10395329</v>
      </c>
      <c r="H4071" s="7" t="e">
        <f t="shared" si="127"/>
        <v>#N/A</v>
      </c>
    </row>
    <row r="4072" spans="1:8" x14ac:dyDescent="0.4">
      <c r="A4072">
        <v>4067</v>
      </c>
      <c r="B4072" t="str">
        <f>VLOOKUP($C4072,regios!$B:$E,4,0)</f>
        <v>Lower middle income</v>
      </c>
      <c r="C4072" t="s">
        <v>189</v>
      </c>
      <c r="D4072" t="s">
        <v>244</v>
      </c>
      <c r="E4072" t="b">
        <f t="shared" si="126"/>
        <v>1</v>
      </c>
      <c r="F4072" s="6">
        <v>383717327.83050781</v>
      </c>
      <c r="G4072" s="6">
        <v>211344</v>
      </c>
      <c r="H4072" s="7">
        <f t="shared" si="127"/>
        <v>1815.6054954505821</v>
      </c>
    </row>
    <row r="4073" spans="1:8" x14ac:dyDescent="0.4">
      <c r="A4073">
        <v>4068</v>
      </c>
      <c r="B4073" t="str">
        <f>VLOOKUP($C4073,regios!$B:$E,4,0)</f>
        <v>Upper middle income</v>
      </c>
      <c r="C4073" t="s">
        <v>190</v>
      </c>
      <c r="D4073" t="s">
        <v>244</v>
      </c>
      <c r="E4073" t="b">
        <f t="shared" si="126"/>
        <v>1</v>
      </c>
      <c r="F4073" s="6">
        <v>3996198866.5745349</v>
      </c>
      <c r="G4073" s="6">
        <v>593715</v>
      </c>
      <c r="H4073" s="7">
        <f t="shared" si="127"/>
        <v>6730.8369614622079</v>
      </c>
    </row>
    <row r="4074" spans="1:8" x14ac:dyDescent="0.4">
      <c r="A4074">
        <v>4069</v>
      </c>
      <c r="B4074" t="str">
        <f>VLOOKUP($C4074,regios!$B:$E,4,0)</f>
        <v>High income</v>
      </c>
      <c r="C4074" t="s">
        <v>191</v>
      </c>
      <c r="D4074" t="s">
        <v>244</v>
      </c>
      <c r="E4074" t="b">
        <f t="shared" si="126"/>
        <v>1</v>
      </c>
      <c r="F4074" s="6">
        <v>106137924015.5928</v>
      </c>
      <c r="G4074" s="6">
        <v>5446771</v>
      </c>
      <c r="H4074" s="7">
        <f t="shared" si="127"/>
        <v>19486.393684550498</v>
      </c>
    </row>
    <row r="4075" spans="1:8" x14ac:dyDescent="0.4">
      <c r="A4075">
        <v>4070</v>
      </c>
      <c r="B4075" t="str">
        <f>VLOOKUP($C4075,regios!$B:$E,4,0)</f>
        <v>High income</v>
      </c>
      <c r="C4075" t="s">
        <v>192</v>
      </c>
      <c r="D4075" t="s">
        <v>244</v>
      </c>
      <c r="E4075" t="b">
        <f t="shared" si="126"/>
        <v>1</v>
      </c>
      <c r="F4075" s="6">
        <v>54177882425.843109</v>
      </c>
      <c r="G4075" s="6">
        <v>2073894</v>
      </c>
      <c r="H4075" s="7">
        <f t="shared" si="127"/>
        <v>26123.747127791059</v>
      </c>
    </row>
    <row r="4076" spans="1:8" x14ac:dyDescent="0.4">
      <c r="A4076">
        <v>4071</v>
      </c>
      <c r="B4076" t="str">
        <f>VLOOKUP($C4076,regios!$B:$E,4,0)</f>
        <v>High income</v>
      </c>
      <c r="C4076" t="s">
        <v>193</v>
      </c>
      <c r="D4076" t="s">
        <v>244</v>
      </c>
      <c r="E4076" t="b">
        <f t="shared" si="126"/>
        <v>1</v>
      </c>
      <c r="F4076" s="6">
        <v>555455371487.08936</v>
      </c>
      <c r="G4076" s="6">
        <v>10175214</v>
      </c>
      <c r="H4076" s="7">
        <f t="shared" si="127"/>
        <v>54589.060386060613</v>
      </c>
    </row>
    <row r="4077" spans="1:8" x14ac:dyDescent="0.4">
      <c r="A4077">
        <v>4072</v>
      </c>
      <c r="B4077" t="str">
        <f>VLOOKUP($C4077,regios!$B:$E,4,0)</f>
        <v>Lower middle income</v>
      </c>
      <c r="C4077" t="s">
        <v>194</v>
      </c>
      <c r="D4077" t="s">
        <v>244</v>
      </c>
      <c r="E4077" t="b">
        <f t="shared" si="126"/>
        <v>1</v>
      </c>
      <c r="F4077" s="6">
        <v>4666598024.1841078</v>
      </c>
      <c r="G4077" s="6">
        <v>1160428</v>
      </c>
      <c r="H4077" s="7">
        <f t="shared" si="127"/>
        <v>4021.4455564534014</v>
      </c>
    </row>
    <row r="4078" spans="1:8" x14ac:dyDescent="0.4">
      <c r="A4078">
        <v>4073</v>
      </c>
      <c r="B4078" t="str">
        <f>VLOOKUP($C4078,regios!$B:$E,4,0)</f>
        <v>High income</v>
      </c>
      <c r="C4078" t="s">
        <v>195</v>
      </c>
      <c r="D4078" t="s">
        <v>244</v>
      </c>
      <c r="E4078" t="b">
        <f t="shared" si="126"/>
        <v>1</v>
      </c>
      <c r="F4078" s="6">
        <v>1259200442.6957369</v>
      </c>
      <c r="G4078" s="6">
        <v>40895</v>
      </c>
      <c r="H4078" s="7">
        <f t="shared" si="127"/>
        <v>30791.061075821908</v>
      </c>
    </row>
    <row r="4079" spans="1:8" x14ac:dyDescent="0.4">
      <c r="A4079">
        <v>4074</v>
      </c>
      <c r="B4079" t="str">
        <f>VLOOKUP($C4079,regios!$B:$E,4,0)</f>
        <v>High income</v>
      </c>
      <c r="C4079" t="s">
        <v>196</v>
      </c>
      <c r="D4079" t="s">
        <v>244</v>
      </c>
      <c r="E4079" t="b">
        <f t="shared" si="126"/>
        <v>1</v>
      </c>
      <c r="F4079" s="6">
        <v>1588050311.1645379</v>
      </c>
      <c r="G4079" s="6">
        <v>96762</v>
      </c>
      <c r="H4079" s="7">
        <f t="shared" si="127"/>
        <v>16411.921117427686</v>
      </c>
    </row>
    <row r="4080" spans="1:8" x14ac:dyDescent="0.4">
      <c r="A4080">
        <v>4075</v>
      </c>
      <c r="B4080" t="str">
        <f>VLOOKUP($C4080,regios!$B:$E,4,0)</f>
        <v>Low income</v>
      </c>
      <c r="C4080" t="s">
        <v>197</v>
      </c>
      <c r="D4080" t="s">
        <v>244</v>
      </c>
      <c r="E4080" t="b">
        <f t="shared" si="126"/>
        <v>1</v>
      </c>
      <c r="F4080" s="6">
        <v>21496337948.91753</v>
      </c>
      <c r="G4080" s="6">
        <v>19333463</v>
      </c>
      <c r="H4080" s="7">
        <f t="shared" si="127"/>
        <v>1111.8720918708423</v>
      </c>
    </row>
    <row r="4081" spans="1:8" x14ac:dyDescent="0.4">
      <c r="A4081">
        <v>4076</v>
      </c>
      <c r="B4081" t="str">
        <f>VLOOKUP($C4081,regios!$B:$E,4,0)</f>
        <v>High income</v>
      </c>
      <c r="C4081" t="s">
        <v>198</v>
      </c>
      <c r="D4081" t="s">
        <v>244</v>
      </c>
      <c r="E4081" t="b">
        <f t="shared" si="126"/>
        <v>1</v>
      </c>
      <c r="F4081" s="6">
        <v>1113178000</v>
      </c>
      <c r="G4081" s="6">
        <v>41487</v>
      </c>
      <c r="H4081" s="7">
        <f t="shared" si="127"/>
        <v>26831.971460939571</v>
      </c>
    </row>
    <row r="4082" spans="1:8" x14ac:dyDescent="0.4">
      <c r="A4082">
        <v>4077</v>
      </c>
      <c r="B4082" t="str">
        <f>VLOOKUP($C4082,regios!$B:$E,4,0)</f>
        <v>Low income</v>
      </c>
      <c r="C4082" t="s">
        <v>199</v>
      </c>
      <c r="D4082" t="s">
        <v>244</v>
      </c>
      <c r="E4082" t="b">
        <f t="shared" si="126"/>
        <v>1</v>
      </c>
      <c r="F4082" s="6">
        <v>11239167898.33954</v>
      </c>
      <c r="G4082" s="6">
        <v>15604210</v>
      </c>
      <c r="H4082" s="7">
        <f t="shared" si="127"/>
        <v>720.26510142708537</v>
      </c>
    </row>
    <row r="4083" spans="1:8" x14ac:dyDescent="0.4">
      <c r="A4083">
        <v>4078</v>
      </c>
      <c r="B4083" t="str">
        <f>VLOOKUP($C4083,regios!$B:$E,4,0)</f>
        <v>Low income</v>
      </c>
      <c r="C4083" t="s">
        <v>200</v>
      </c>
      <c r="D4083" t="s">
        <v>244</v>
      </c>
      <c r="E4083" t="b">
        <f t="shared" si="126"/>
        <v>1</v>
      </c>
      <c r="F4083" s="6">
        <v>7029215766.4636688</v>
      </c>
      <c r="G4083" s="6">
        <v>8046679</v>
      </c>
      <c r="H4083" s="7">
        <f t="shared" si="127"/>
        <v>873.55488723530152</v>
      </c>
    </row>
    <row r="4084" spans="1:8" x14ac:dyDescent="0.4">
      <c r="A4084">
        <v>4079</v>
      </c>
      <c r="B4084" t="str">
        <f>VLOOKUP($C4084,regios!$B:$E,4,0)</f>
        <v>Upper middle income</v>
      </c>
      <c r="C4084" t="s">
        <v>201</v>
      </c>
      <c r="D4084" t="s">
        <v>244</v>
      </c>
      <c r="E4084" t="b">
        <f t="shared" si="126"/>
        <v>1</v>
      </c>
      <c r="F4084" s="6">
        <v>506754208404.48462</v>
      </c>
      <c r="G4084" s="6">
        <v>71127802</v>
      </c>
      <c r="H4084" s="7">
        <f t="shared" si="127"/>
        <v>7124.5588104140297</v>
      </c>
    </row>
    <row r="4085" spans="1:8" x14ac:dyDescent="0.4">
      <c r="A4085">
        <v>4080</v>
      </c>
      <c r="B4085" t="str">
        <f>VLOOKUP($C4085,regios!$B:$E,4,0)</f>
        <v>Lower middle income</v>
      </c>
      <c r="C4085" t="s">
        <v>202</v>
      </c>
      <c r="D4085" t="s">
        <v>244</v>
      </c>
      <c r="E4085" t="b">
        <f t="shared" si="126"/>
        <v>1</v>
      </c>
      <c r="F4085" s="6">
        <v>7765000282.2656908</v>
      </c>
      <c r="G4085" s="6">
        <v>9128132</v>
      </c>
      <c r="H4085" s="7">
        <f t="shared" si="127"/>
        <v>850.66695817563664</v>
      </c>
    </row>
    <row r="4086" spans="1:8" x14ac:dyDescent="0.4">
      <c r="A4086">
        <v>4081</v>
      </c>
      <c r="B4086" t="str">
        <f>VLOOKUP($C4086,regios!$B:$E,4,0)</f>
        <v>Upper middle income</v>
      </c>
      <c r="C4086" t="s">
        <v>203</v>
      </c>
      <c r="D4086" t="s">
        <v>244</v>
      </c>
      <c r="E4086" t="b">
        <f t="shared" si="126"/>
        <v>1</v>
      </c>
      <c r="F4086" s="6">
        <v>40765428571.428574</v>
      </c>
      <c r="G4086" s="6">
        <v>6065066</v>
      </c>
      <c r="H4086" s="7">
        <f t="shared" si="127"/>
        <v>6721.3495403724501</v>
      </c>
    </row>
    <row r="4087" spans="1:8" x14ac:dyDescent="0.4">
      <c r="A4087">
        <v>4082</v>
      </c>
      <c r="B4087" t="str">
        <f>VLOOKUP($C4087,regios!$B:$E,4,0)</f>
        <v>Lower middle income</v>
      </c>
      <c r="C4087" t="s">
        <v>204</v>
      </c>
      <c r="D4087" t="s">
        <v>244</v>
      </c>
      <c r="E4087" t="b">
        <f t="shared" si="126"/>
        <v>1</v>
      </c>
      <c r="F4087" s="6">
        <v>1566157200</v>
      </c>
      <c r="G4087" s="6">
        <v>1261845</v>
      </c>
      <c r="H4087" s="7">
        <f t="shared" si="127"/>
        <v>1241.1644853369471</v>
      </c>
    </row>
    <row r="4088" spans="1:8" x14ac:dyDescent="0.4">
      <c r="A4088">
        <v>4083</v>
      </c>
      <c r="B4088" t="str">
        <f>VLOOKUP($C4088,regios!$B:$E,4,0)</f>
        <v>Upper middle income</v>
      </c>
      <c r="C4088" t="s">
        <v>205</v>
      </c>
      <c r="D4088" t="s">
        <v>244</v>
      </c>
      <c r="E4088" t="b">
        <f t="shared" si="126"/>
        <v>1</v>
      </c>
      <c r="F4088" s="6">
        <v>488906838.59486628</v>
      </c>
      <c r="G4088" s="6">
        <v>105150</v>
      </c>
      <c r="H4088" s="7">
        <f t="shared" si="127"/>
        <v>4649.6133009497507</v>
      </c>
    </row>
    <row r="4089" spans="1:8" x14ac:dyDescent="0.4">
      <c r="A4089">
        <v>4084</v>
      </c>
      <c r="B4089" t="str">
        <f>VLOOKUP($C4089,regios!$B:$E,4,0)</f>
        <v>High income</v>
      </c>
      <c r="C4089" t="s">
        <v>206</v>
      </c>
      <c r="D4089" t="s">
        <v>244</v>
      </c>
      <c r="E4089" t="b">
        <f t="shared" si="126"/>
        <v>1</v>
      </c>
      <c r="F4089" s="6">
        <v>24569079488.391331</v>
      </c>
      <c r="G4089" s="6">
        <v>1504709</v>
      </c>
      <c r="H4089" s="7">
        <f t="shared" si="127"/>
        <v>16328.12689256948</v>
      </c>
    </row>
    <row r="4090" spans="1:8" x14ac:dyDescent="0.4">
      <c r="A4090">
        <v>4085</v>
      </c>
      <c r="B4090" t="str">
        <f>VLOOKUP($C4090,regios!$B:$E,4,0)</f>
        <v>Lower middle income</v>
      </c>
      <c r="C4090" t="s">
        <v>207</v>
      </c>
      <c r="D4090" t="s">
        <v>244</v>
      </c>
      <c r="E4090" t="b">
        <f t="shared" si="126"/>
        <v>1</v>
      </c>
      <c r="F4090" s="6">
        <v>42686580020.832176</v>
      </c>
      <c r="G4090" s="6">
        <v>11933041</v>
      </c>
      <c r="H4090" s="7">
        <f t="shared" si="127"/>
        <v>3577.1753420466898</v>
      </c>
    </row>
    <row r="4091" spans="1:8" x14ac:dyDescent="0.4">
      <c r="A4091">
        <v>4086</v>
      </c>
      <c r="B4091" t="str">
        <f>VLOOKUP($C4091,regios!$B:$E,4,0)</f>
        <v>Upper middle income</v>
      </c>
      <c r="C4091" t="s">
        <v>208</v>
      </c>
      <c r="D4091" t="s">
        <v>244</v>
      </c>
      <c r="E4091" t="b">
        <f t="shared" si="126"/>
        <v>1</v>
      </c>
      <c r="F4091" s="6">
        <v>778972199727.85852</v>
      </c>
      <c r="G4091" s="6">
        <v>81407204</v>
      </c>
      <c r="H4091" s="7">
        <f t="shared" si="127"/>
        <v>9568.8361895816797</v>
      </c>
    </row>
    <row r="4092" spans="1:8" x14ac:dyDescent="0.4">
      <c r="A4092">
        <v>4087</v>
      </c>
      <c r="B4092" t="str">
        <f>VLOOKUP($C4092,regios!$B:$E,4,0)</f>
        <v>Upper middle income</v>
      </c>
      <c r="C4092" t="s">
        <v>209</v>
      </c>
      <c r="D4092" t="s">
        <v>244</v>
      </c>
      <c r="E4092" t="b">
        <f t="shared" si="126"/>
        <v>1</v>
      </c>
      <c r="F4092" s="6">
        <v>48015259.875135608</v>
      </c>
      <c r="G4092" s="6">
        <v>10865</v>
      </c>
      <c r="H4092" s="7">
        <f t="shared" si="127"/>
        <v>4419.2599977115151</v>
      </c>
    </row>
    <row r="4093" spans="1:8" x14ac:dyDescent="0.4">
      <c r="A4093">
        <v>4088</v>
      </c>
      <c r="B4093" t="str">
        <f>VLOOKUP($C4093,regios!$B:$E,4,0)</f>
        <v>Lower middle income</v>
      </c>
      <c r="C4093" t="s">
        <v>210</v>
      </c>
      <c r="D4093" t="s">
        <v>244</v>
      </c>
      <c r="E4093" t="b">
        <f t="shared" si="126"/>
        <v>1</v>
      </c>
      <c r="F4093" s="6">
        <v>57003712892.085808</v>
      </c>
      <c r="G4093" s="6">
        <v>58090443</v>
      </c>
      <c r="H4093" s="7">
        <f t="shared" si="127"/>
        <v>981.29244585182118</v>
      </c>
    </row>
    <row r="4094" spans="1:8" x14ac:dyDescent="0.4">
      <c r="A4094">
        <v>4089</v>
      </c>
      <c r="B4094" t="str">
        <f>VLOOKUP($C4094,regios!$B:$E,4,0)</f>
        <v>Low income</v>
      </c>
      <c r="C4094" t="s">
        <v>211</v>
      </c>
      <c r="D4094" t="s">
        <v>244</v>
      </c>
      <c r="E4094" t="b">
        <f t="shared" si="126"/>
        <v>1</v>
      </c>
      <c r="F4094" s="6">
        <v>32927025619.67955</v>
      </c>
      <c r="G4094" s="6">
        <v>41515395</v>
      </c>
      <c r="H4094" s="7">
        <f t="shared" si="127"/>
        <v>793.12808223743389</v>
      </c>
    </row>
    <row r="4095" spans="1:8" x14ac:dyDescent="0.4">
      <c r="A4095">
        <v>4090</v>
      </c>
      <c r="B4095" t="str">
        <f>VLOOKUP($C4095,regios!$B:$E,4,0)</f>
        <v>Lower middle income</v>
      </c>
      <c r="C4095" t="s">
        <v>212</v>
      </c>
      <c r="D4095" t="s">
        <v>244</v>
      </c>
      <c r="E4095" t="b">
        <f t="shared" si="126"/>
        <v>1</v>
      </c>
      <c r="F4095" s="6">
        <v>130891088293.55</v>
      </c>
      <c r="G4095" s="6">
        <v>44622518</v>
      </c>
      <c r="H4095" s="7">
        <f t="shared" si="127"/>
        <v>2933.2967784012098</v>
      </c>
    </row>
    <row r="4096" spans="1:8" x14ac:dyDescent="0.4">
      <c r="A4096">
        <v>4091</v>
      </c>
      <c r="B4096" t="str">
        <f>VLOOKUP($C4096,regios!$B:$E,4,0)</f>
        <v>High income</v>
      </c>
      <c r="C4096" t="s">
        <v>213</v>
      </c>
      <c r="D4096" t="s">
        <v>244</v>
      </c>
      <c r="E4096" t="b">
        <f t="shared" si="126"/>
        <v>1</v>
      </c>
      <c r="F4096" s="6">
        <v>65203071817.981163</v>
      </c>
      <c r="G4096" s="6">
        <v>3427042</v>
      </c>
      <c r="H4096" s="7">
        <f t="shared" si="127"/>
        <v>19026.049817300507</v>
      </c>
    </row>
    <row r="4097" spans="1:8" x14ac:dyDescent="0.4">
      <c r="A4097">
        <v>4092</v>
      </c>
      <c r="B4097" t="str">
        <f>VLOOKUP($C4097,regios!$B:$E,4,0)</f>
        <v>High income</v>
      </c>
      <c r="C4097" t="s">
        <v>214</v>
      </c>
      <c r="D4097" t="s">
        <v>244</v>
      </c>
      <c r="E4097" t="b">
        <f t="shared" si="126"/>
        <v>1</v>
      </c>
      <c r="F4097" s="6">
        <v>20533057312000</v>
      </c>
      <c r="G4097" s="6">
        <v>326838199</v>
      </c>
      <c r="H4097" s="7">
        <f t="shared" si="127"/>
        <v>62823.309438196971</v>
      </c>
    </row>
    <row r="4098" spans="1:8" x14ac:dyDescent="0.4">
      <c r="A4098">
        <v>4093</v>
      </c>
      <c r="B4098" t="str">
        <f>VLOOKUP($C4098,regios!$B:$E,4,0)</f>
        <v>Lower middle income</v>
      </c>
      <c r="C4098" t="s">
        <v>215</v>
      </c>
      <c r="D4098" t="s">
        <v>244</v>
      </c>
      <c r="E4098" t="b">
        <f t="shared" si="126"/>
        <v>1</v>
      </c>
      <c r="F4098" s="6">
        <v>52870108217.294922</v>
      </c>
      <c r="G4098" s="6">
        <v>32956100</v>
      </c>
      <c r="H4098" s="7">
        <f t="shared" si="127"/>
        <v>1604.2586415654439</v>
      </c>
    </row>
    <row r="4099" spans="1:8" x14ac:dyDescent="0.4">
      <c r="A4099">
        <v>4094</v>
      </c>
      <c r="B4099" t="str">
        <f>VLOOKUP($C4099,regios!$B:$E,4,0)</f>
        <v>Upper middle income</v>
      </c>
      <c r="C4099" t="s">
        <v>216</v>
      </c>
      <c r="D4099" t="s">
        <v>244</v>
      </c>
      <c r="E4099" t="b">
        <f t="shared" si="126"/>
        <v>1</v>
      </c>
      <c r="F4099" s="6">
        <v>884329629.62962961</v>
      </c>
      <c r="G4099" s="6">
        <v>105281</v>
      </c>
      <c r="H4099" s="7">
        <f t="shared" si="127"/>
        <v>8399.7077310210734</v>
      </c>
    </row>
    <row r="4100" spans="1:8" x14ac:dyDescent="0.4">
      <c r="A4100">
        <v>4095</v>
      </c>
      <c r="B4100" t="str">
        <f>VLOOKUP($C4100,regios!$B:$E,4,0)</f>
        <v>High income</v>
      </c>
      <c r="C4100" t="s">
        <v>217</v>
      </c>
      <c r="D4100" t="s">
        <v>244</v>
      </c>
      <c r="E4100" t="b">
        <f t="shared" si="126"/>
        <v>0</v>
      </c>
      <c r="F4100" s="6" t="e">
        <v>#N/A</v>
      </c>
      <c r="G4100" s="6">
        <v>30335</v>
      </c>
      <c r="H4100" s="7" t="e">
        <f t="shared" si="127"/>
        <v>#N/A</v>
      </c>
    </row>
    <row r="4101" spans="1:8" x14ac:dyDescent="0.4">
      <c r="A4101">
        <v>4096</v>
      </c>
      <c r="B4101" t="str">
        <f>VLOOKUP($C4101,regios!$B:$E,4,0)</f>
        <v>High income</v>
      </c>
      <c r="C4101" t="s">
        <v>218</v>
      </c>
      <c r="D4101" t="s">
        <v>244</v>
      </c>
      <c r="E4101" t="b">
        <f t="shared" si="126"/>
        <v>1</v>
      </c>
      <c r="F4101" s="6">
        <v>3923000000</v>
      </c>
      <c r="G4101" s="6">
        <v>107001</v>
      </c>
      <c r="H4101" s="7">
        <f t="shared" si="127"/>
        <v>36663.208755058367</v>
      </c>
    </row>
    <row r="4102" spans="1:8" x14ac:dyDescent="0.4">
      <c r="A4102">
        <v>4097</v>
      </c>
      <c r="B4102" t="str">
        <f>VLOOKUP($C4102,regios!$B:$E,4,0)</f>
        <v>Lower middle income</v>
      </c>
      <c r="C4102" t="s">
        <v>219</v>
      </c>
      <c r="D4102" t="s">
        <v>244</v>
      </c>
      <c r="E4102" t="b">
        <f t="shared" si="126"/>
        <v>1</v>
      </c>
      <c r="F4102" s="6">
        <v>310106478394.65887</v>
      </c>
      <c r="G4102" s="6">
        <v>94914330</v>
      </c>
      <c r="H4102" s="7">
        <f t="shared" si="127"/>
        <v>3267.2250691192667</v>
      </c>
    </row>
    <row r="4103" spans="1:8" x14ac:dyDescent="0.4">
      <c r="A4103">
        <v>4098</v>
      </c>
      <c r="B4103" t="str">
        <f>VLOOKUP($C4103,regios!$B:$E,4,0)</f>
        <v>Lower middle income</v>
      </c>
      <c r="C4103" t="s">
        <v>220</v>
      </c>
      <c r="D4103" t="s">
        <v>244</v>
      </c>
      <c r="E4103" t="b">
        <f t="shared" ref="E4103:E4166" si="128">NOT(ISERROR(F4103))</f>
        <v>1</v>
      </c>
      <c r="F4103" s="6">
        <v>914736985.43094432</v>
      </c>
      <c r="G4103" s="6">
        <v>297298</v>
      </c>
      <c r="H4103" s="7">
        <f t="shared" ref="H4103:H4166" si="129">F4103/G4103</f>
        <v>3076.835314838796</v>
      </c>
    </row>
    <row r="4104" spans="1:8" x14ac:dyDescent="0.4">
      <c r="A4104">
        <v>4099</v>
      </c>
      <c r="B4104" t="str">
        <f>VLOOKUP($C4104,regios!$B:$E,4,0)</f>
        <v>Lower middle income</v>
      </c>
      <c r="C4104" t="s">
        <v>221</v>
      </c>
      <c r="D4104" t="s">
        <v>244</v>
      </c>
      <c r="E4104" t="b">
        <f t="shared" si="128"/>
        <v>1</v>
      </c>
      <c r="F4104" s="6">
        <v>878448433.40434158</v>
      </c>
      <c r="G4104" s="6">
        <v>209701</v>
      </c>
      <c r="H4104" s="7">
        <f t="shared" si="129"/>
        <v>4189.0521905205105</v>
      </c>
    </row>
    <row r="4105" spans="1:8" x14ac:dyDescent="0.4">
      <c r="A4105">
        <v>4100</v>
      </c>
      <c r="B4105" t="str">
        <f>VLOOKUP($C4105,regios!$B:$E,4,0)</f>
        <v>Upper middle income</v>
      </c>
      <c r="C4105" t="s">
        <v>222</v>
      </c>
      <c r="D4105" t="s">
        <v>244</v>
      </c>
      <c r="E4105" t="b">
        <f t="shared" si="128"/>
        <v>1</v>
      </c>
      <c r="F4105" s="6">
        <v>7878759714.8232174</v>
      </c>
      <c r="G4105" s="6">
        <v>1797085</v>
      </c>
      <c r="H4105" s="7">
        <f t="shared" si="129"/>
        <v>4384.1886804593087</v>
      </c>
    </row>
    <row r="4106" spans="1:8" x14ac:dyDescent="0.4">
      <c r="A4106">
        <v>4101</v>
      </c>
      <c r="B4106" t="str">
        <f>VLOOKUP($C4106,regios!$B:$E,4,0)</f>
        <v>Low income</v>
      </c>
      <c r="C4106" t="s">
        <v>223</v>
      </c>
      <c r="D4106" t="s">
        <v>244</v>
      </c>
      <c r="E4106" t="b">
        <f t="shared" si="128"/>
        <v>1</v>
      </c>
      <c r="F4106" s="6">
        <v>21606160777.171909</v>
      </c>
      <c r="G4106" s="6">
        <v>30790513</v>
      </c>
      <c r="H4106" s="7">
        <f t="shared" si="129"/>
        <v>701.71486838078692</v>
      </c>
    </row>
    <row r="4107" spans="1:8" x14ac:dyDescent="0.4">
      <c r="A4107">
        <v>4102</v>
      </c>
      <c r="B4107" t="str">
        <f>VLOOKUP($C4107,regios!$B:$E,4,0)</f>
        <v>Upper middle income</v>
      </c>
      <c r="C4107" t="s">
        <v>224</v>
      </c>
      <c r="D4107" t="s">
        <v>244</v>
      </c>
      <c r="E4107" t="b">
        <f t="shared" si="128"/>
        <v>1</v>
      </c>
      <c r="F4107" s="6">
        <v>405260723892.86823</v>
      </c>
      <c r="G4107" s="6">
        <v>57339635.000000007</v>
      </c>
      <c r="H4107" s="7">
        <f t="shared" si="129"/>
        <v>7067.7241648445824</v>
      </c>
    </row>
    <row r="4108" spans="1:8" x14ac:dyDescent="0.4">
      <c r="A4108">
        <v>4103</v>
      </c>
      <c r="B4108" t="str">
        <f>VLOOKUP($C4108,regios!$B:$E,4,0)</f>
        <v>Lower middle income</v>
      </c>
      <c r="C4108" t="s">
        <v>225</v>
      </c>
      <c r="D4108" t="s">
        <v>244</v>
      </c>
      <c r="E4108" t="b">
        <f t="shared" si="128"/>
        <v>1</v>
      </c>
      <c r="F4108" s="6">
        <v>26311507273.673538</v>
      </c>
      <c r="G4108" s="6">
        <v>17835893</v>
      </c>
      <c r="H4108" s="7">
        <f t="shared" si="129"/>
        <v>1475.1998833853477</v>
      </c>
    </row>
    <row r="4109" spans="1:8" x14ac:dyDescent="0.4">
      <c r="A4109">
        <v>4104</v>
      </c>
      <c r="B4109" t="str">
        <f>VLOOKUP($C4109,regios!$B:$E,4,0)</f>
        <v>Lower middle income</v>
      </c>
      <c r="C4109" t="s">
        <v>226</v>
      </c>
      <c r="D4109" t="s">
        <v>244</v>
      </c>
      <c r="E4109" t="b">
        <f t="shared" si="128"/>
        <v>1</v>
      </c>
      <c r="F4109" s="6">
        <v>34156069918.06094</v>
      </c>
      <c r="G4109" s="6">
        <v>15052184</v>
      </c>
      <c r="H4109" s="7">
        <f t="shared" si="129"/>
        <v>2269.1770123233241</v>
      </c>
    </row>
    <row r="4110" spans="1:8" x14ac:dyDescent="0.4">
      <c r="A4110">
        <v>4105</v>
      </c>
      <c r="B4110" t="str">
        <f>VLOOKUP($C4110,regios!$B:$E,4,0)</f>
        <v>High income</v>
      </c>
      <c r="C4110" t="s">
        <v>10</v>
      </c>
      <c r="D4110" t="s">
        <v>245</v>
      </c>
      <c r="E4110" t="b">
        <f t="shared" si="128"/>
        <v>1</v>
      </c>
      <c r="F4110" s="6">
        <v>3395798882.6815639</v>
      </c>
      <c r="G4110" s="6">
        <v>106442</v>
      </c>
      <c r="H4110" s="7">
        <f t="shared" si="129"/>
        <v>31902.809818319496</v>
      </c>
    </row>
    <row r="4111" spans="1:8" x14ac:dyDescent="0.4">
      <c r="A4111">
        <v>4106</v>
      </c>
      <c r="B4111" t="str">
        <f>VLOOKUP($C4111,regios!$B:$E,4,0)</f>
        <v>Low income</v>
      </c>
      <c r="C4111" t="s">
        <v>12</v>
      </c>
      <c r="D4111" t="s">
        <v>245</v>
      </c>
      <c r="E4111" t="b">
        <f t="shared" si="128"/>
        <v>1</v>
      </c>
      <c r="F4111" s="6">
        <v>18799444414.5998</v>
      </c>
      <c r="G4111" s="6">
        <v>37769499</v>
      </c>
      <c r="H4111" s="7">
        <f t="shared" si="129"/>
        <v>497.7414292575022</v>
      </c>
    </row>
    <row r="4112" spans="1:8" x14ac:dyDescent="0.4">
      <c r="A4112">
        <v>4107</v>
      </c>
      <c r="B4112" t="str">
        <f>VLOOKUP($C4112,regios!$B:$E,4,0)</f>
        <v>Lower middle income</v>
      </c>
      <c r="C4112" t="s">
        <v>13</v>
      </c>
      <c r="D4112" t="s">
        <v>245</v>
      </c>
      <c r="E4112" t="b">
        <f t="shared" si="128"/>
        <v>1</v>
      </c>
      <c r="F4112" s="6">
        <v>70897962712.621307</v>
      </c>
      <c r="G4112" s="6">
        <v>32353588</v>
      </c>
      <c r="H4112" s="7">
        <f t="shared" si="129"/>
        <v>2191.3477637355495</v>
      </c>
    </row>
    <row r="4113" spans="1:8" x14ac:dyDescent="0.4">
      <c r="A4113">
        <v>4108</v>
      </c>
      <c r="B4113" t="str">
        <f>VLOOKUP($C4113,regios!$B:$E,4,0)</f>
        <v>Upper middle income</v>
      </c>
      <c r="C4113" t="s">
        <v>14</v>
      </c>
      <c r="D4113" t="s">
        <v>245</v>
      </c>
      <c r="E4113" t="b">
        <f t="shared" si="128"/>
        <v>1</v>
      </c>
      <c r="F4113" s="6">
        <v>15401826127.25386</v>
      </c>
      <c r="G4113" s="6">
        <v>2854191</v>
      </c>
      <c r="H4113" s="7">
        <f t="shared" si="129"/>
        <v>5396.2142432843002</v>
      </c>
    </row>
    <row r="4114" spans="1:8" x14ac:dyDescent="0.4">
      <c r="A4114">
        <v>4109</v>
      </c>
      <c r="B4114" t="str">
        <f>VLOOKUP($C4114,regios!$B:$E,4,0)</f>
        <v>High income</v>
      </c>
      <c r="C4114" t="s">
        <v>15</v>
      </c>
      <c r="D4114" t="s">
        <v>245</v>
      </c>
      <c r="E4114" t="b">
        <f t="shared" si="128"/>
        <v>1</v>
      </c>
      <c r="F4114" s="6">
        <v>3155150255.9119468</v>
      </c>
      <c r="G4114" s="6">
        <v>76343</v>
      </c>
      <c r="H4114" s="7">
        <f t="shared" si="129"/>
        <v>41328.612392910247</v>
      </c>
    </row>
    <row r="4115" spans="1:8" x14ac:dyDescent="0.4">
      <c r="A4115">
        <v>4110</v>
      </c>
      <c r="B4115" t="str">
        <f>VLOOKUP($C4115,regios!$B:$E,4,0)</f>
        <v>High income</v>
      </c>
      <c r="C4115" t="s">
        <v>16</v>
      </c>
      <c r="D4115" t="s">
        <v>245</v>
      </c>
      <c r="E4115" t="b">
        <f t="shared" si="128"/>
        <v>1</v>
      </c>
      <c r="F4115" s="6">
        <v>417989721734.4942</v>
      </c>
      <c r="G4115" s="6">
        <v>9211657</v>
      </c>
      <c r="H4115" s="7">
        <f t="shared" si="129"/>
        <v>45376.170838155849</v>
      </c>
    </row>
    <row r="4116" spans="1:8" x14ac:dyDescent="0.4">
      <c r="A4116">
        <v>4111</v>
      </c>
      <c r="B4116" t="str">
        <f>VLOOKUP($C4116,regios!$B:$E,4,0)</f>
        <v>Upper middle income</v>
      </c>
      <c r="C4116" t="s">
        <v>17</v>
      </c>
      <c r="D4116" t="s">
        <v>245</v>
      </c>
      <c r="E4116" t="b">
        <f t="shared" si="128"/>
        <v>1</v>
      </c>
      <c r="F4116" s="6">
        <v>447754683615.22449</v>
      </c>
      <c r="G4116" s="6">
        <v>44938712</v>
      </c>
      <c r="H4116" s="7">
        <f t="shared" si="129"/>
        <v>9963.6741617166172</v>
      </c>
    </row>
    <row r="4117" spans="1:8" x14ac:dyDescent="0.4">
      <c r="A4117">
        <v>4112</v>
      </c>
      <c r="B4117" t="str">
        <f>VLOOKUP($C4117,regios!$B:$E,4,0)</f>
        <v>Upper middle income</v>
      </c>
      <c r="C4117" t="s">
        <v>18</v>
      </c>
      <c r="D4117" t="s">
        <v>245</v>
      </c>
      <c r="E4117" t="b">
        <f t="shared" si="128"/>
        <v>1</v>
      </c>
      <c r="F4117" s="6">
        <v>13619290539.211611</v>
      </c>
      <c r="G4117" s="6">
        <v>2820602</v>
      </c>
      <c r="H4117" s="7">
        <f t="shared" si="129"/>
        <v>4828.5048862659851</v>
      </c>
    </row>
    <row r="4118" spans="1:8" x14ac:dyDescent="0.4">
      <c r="A4118">
        <v>4113</v>
      </c>
      <c r="B4118" t="str">
        <f>VLOOKUP($C4118,regios!$B:$E,4,0)</f>
        <v>High income</v>
      </c>
      <c r="C4118" t="s">
        <v>19</v>
      </c>
      <c r="D4118" t="s">
        <v>245</v>
      </c>
      <c r="E4118" t="b">
        <f t="shared" si="128"/>
        <v>1</v>
      </c>
      <c r="F4118" s="6">
        <v>647000000</v>
      </c>
      <c r="G4118" s="6">
        <v>47321</v>
      </c>
      <c r="H4118" s="7">
        <f t="shared" si="129"/>
        <v>13672.576657298028</v>
      </c>
    </row>
    <row r="4119" spans="1:8" x14ac:dyDescent="0.4">
      <c r="A4119">
        <v>4114</v>
      </c>
      <c r="B4119" t="str">
        <f>VLOOKUP($C4119,regios!$B:$E,4,0)</f>
        <v>High income</v>
      </c>
      <c r="C4119" t="s">
        <v>20</v>
      </c>
      <c r="D4119" t="s">
        <v>245</v>
      </c>
      <c r="E4119" t="b">
        <f t="shared" si="128"/>
        <v>1</v>
      </c>
      <c r="F4119" s="6">
        <v>1725351851.8518519</v>
      </c>
      <c r="G4119" s="6">
        <v>92117</v>
      </c>
      <c r="H4119" s="7">
        <f t="shared" si="129"/>
        <v>18730.004796637451</v>
      </c>
    </row>
    <row r="4120" spans="1:8" x14ac:dyDescent="0.4">
      <c r="A4120">
        <v>4115</v>
      </c>
      <c r="B4120" t="str">
        <f>VLOOKUP($C4120,regios!$B:$E,4,0)</f>
        <v>High income</v>
      </c>
      <c r="C4120" t="s">
        <v>21</v>
      </c>
      <c r="D4120" t="s">
        <v>245</v>
      </c>
      <c r="E4120" t="b">
        <f t="shared" si="128"/>
        <v>1</v>
      </c>
      <c r="F4120" s="6">
        <v>1394671325960.5681</v>
      </c>
      <c r="G4120" s="6">
        <v>25334826</v>
      </c>
      <c r="H4120" s="7">
        <f t="shared" si="129"/>
        <v>55049.571919719048</v>
      </c>
    </row>
    <row r="4121" spans="1:8" x14ac:dyDescent="0.4">
      <c r="A4121">
        <v>4116</v>
      </c>
      <c r="B4121" t="str">
        <f>VLOOKUP($C4121,regios!$B:$E,4,0)</f>
        <v>High income</v>
      </c>
      <c r="C4121" t="s">
        <v>22</v>
      </c>
      <c r="D4121" t="s">
        <v>245</v>
      </c>
      <c r="E4121" t="b">
        <f t="shared" si="128"/>
        <v>1</v>
      </c>
      <c r="F4121" s="6">
        <v>444596155845.25421</v>
      </c>
      <c r="G4121" s="6">
        <v>8879920</v>
      </c>
      <c r="H4121" s="7">
        <f t="shared" si="129"/>
        <v>50067.585726589226</v>
      </c>
    </row>
    <row r="4122" spans="1:8" x14ac:dyDescent="0.4">
      <c r="A4122">
        <v>4117</v>
      </c>
      <c r="B4122" t="str">
        <f>VLOOKUP($C4122,regios!$B:$E,4,0)</f>
        <v>Upper middle income</v>
      </c>
      <c r="C4122" t="s">
        <v>23</v>
      </c>
      <c r="D4122" t="s">
        <v>245</v>
      </c>
      <c r="E4122" t="b">
        <f t="shared" si="128"/>
        <v>1</v>
      </c>
      <c r="F4122" s="6">
        <v>48174235294.117653</v>
      </c>
      <c r="G4122" s="6">
        <v>10024283</v>
      </c>
      <c r="H4122" s="7">
        <f t="shared" si="129"/>
        <v>4805.7537176591732</v>
      </c>
    </row>
    <row r="4123" spans="1:8" x14ac:dyDescent="0.4">
      <c r="A4123">
        <v>4118</v>
      </c>
      <c r="B4123" t="str">
        <f>VLOOKUP($C4123,regios!$B:$E,4,0)</f>
        <v>Low income</v>
      </c>
      <c r="C4123" t="s">
        <v>24</v>
      </c>
      <c r="D4123" t="s">
        <v>245</v>
      </c>
      <c r="E4123" t="b">
        <f t="shared" si="128"/>
        <v>1</v>
      </c>
      <c r="F4123" s="6">
        <v>2576518879.8235312</v>
      </c>
      <c r="G4123" s="6">
        <v>11874838</v>
      </c>
      <c r="H4123" s="7">
        <f t="shared" si="129"/>
        <v>216.97297090061616</v>
      </c>
    </row>
    <row r="4124" spans="1:8" x14ac:dyDescent="0.4">
      <c r="A4124">
        <v>4119</v>
      </c>
      <c r="B4124" t="str">
        <f>VLOOKUP($C4124,regios!$B:$E,4,0)</f>
        <v>High income</v>
      </c>
      <c r="C4124" t="s">
        <v>25</v>
      </c>
      <c r="D4124" t="s">
        <v>245</v>
      </c>
      <c r="E4124" t="b">
        <f t="shared" si="128"/>
        <v>1</v>
      </c>
      <c r="F4124" s="6">
        <v>535865804349.80298</v>
      </c>
      <c r="G4124" s="6">
        <v>11488980</v>
      </c>
      <c r="H4124" s="7">
        <f t="shared" si="129"/>
        <v>46641.721401708681</v>
      </c>
    </row>
    <row r="4125" spans="1:8" x14ac:dyDescent="0.4">
      <c r="A4125">
        <v>4120</v>
      </c>
      <c r="B4125" t="str">
        <f>VLOOKUP($C4125,regios!$B:$E,4,0)</f>
        <v>Lower middle income</v>
      </c>
      <c r="C4125" t="s">
        <v>26</v>
      </c>
      <c r="D4125" t="s">
        <v>245</v>
      </c>
      <c r="E4125" t="b">
        <f t="shared" si="128"/>
        <v>1</v>
      </c>
      <c r="F4125" s="6">
        <v>14390708756.988029</v>
      </c>
      <c r="G4125" s="6">
        <v>12290444</v>
      </c>
      <c r="H4125" s="7">
        <f t="shared" si="129"/>
        <v>1170.8859954113968</v>
      </c>
    </row>
    <row r="4126" spans="1:8" x14ac:dyDescent="0.4">
      <c r="A4126">
        <v>4121</v>
      </c>
      <c r="B4126" t="str">
        <f>VLOOKUP($C4126,regios!$B:$E,4,0)</f>
        <v>Low income</v>
      </c>
      <c r="C4126" t="s">
        <v>27</v>
      </c>
      <c r="D4126" t="s">
        <v>245</v>
      </c>
      <c r="E4126" t="b">
        <f t="shared" si="128"/>
        <v>1</v>
      </c>
      <c r="F4126" s="6">
        <v>16032813501.66395</v>
      </c>
      <c r="G4126" s="6">
        <v>20951639</v>
      </c>
      <c r="H4126" s="7">
        <f t="shared" si="129"/>
        <v>765.22956040164445</v>
      </c>
    </row>
    <row r="4127" spans="1:8" x14ac:dyDescent="0.4">
      <c r="A4127">
        <v>4122</v>
      </c>
      <c r="B4127" t="str">
        <f>VLOOKUP($C4127,regios!$B:$E,4,0)</f>
        <v>Lower middle income</v>
      </c>
      <c r="C4127" t="s">
        <v>28</v>
      </c>
      <c r="D4127" t="s">
        <v>245</v>
      </c>
      <c r="E4127" t="b">
        <f t="shared" si="128"/>
        <v>1</v>
      </c>
      <c r="F4127" s="6">
        <v>351238399005.45068</v>
      </c>
      <c r="G4127" s="6">
        <v>165516222</v>
      </c>
      <c r="H4127" s="7">
        <f t="shared" si="129"/>
        <v>2122.0783966749236</v>
      </c>
    </row>
    <row r="4128" spans="1:8" x14ac:dyDescent="0.4">
      <c r="A4128">
        <v>4123</v>
      </c>
      <c r="B4128" t="str">
        <f>VLOOKUP($C4128,regios!$B:$E,4,0)</f>
        <v>Upper middle income</v>
      </c>
      <c r="C4128" t="s">
        <v>29</v>
      </c>
      <c r="D4128" t="s">
        <v>245</v>
      </c>
      <c r="E4128" t="b">
        <f t="shared" si="128"/>
        <v>1</v>
      </c>
      <c r="F4128" s="6">
        <v>68881010245.549759</v>
      </c>
      <c r="G4128" s="6">
        <v>6975761</v>
      </c>
      <c r="H4128" s="7">
        <f t="shared" si="129"/>
        <v>9874.3363262516814</v>
      </c>
    </row>
    <row r="4129" spans="1:8" x14ac:dyDescent="0.4">
      <c r="A4129">
        <v>4124</v>
      </c>
      <c r="B4129" t="str">
        <f>VLOOKUP($C4129,regios!$B:$E,4,0)</f>
        <v>High income</v>
      </c>
      <c r="C4129" t="s">
        <v>30</v>
      </c>
      <c r="D4129" t="s">
        <v>245</v>
      </c>
      <c r="E4129" t="b">
        <f t="shared" si="128"/>
        <v>1</v>
      </c>
      <c r="F4129" s="6">
        <v>38653318085.106377</v>
      </c>
      <c r="G4129" s="6">
        <v>1494188</v>
      </c>
      <c r="H4129" s="7">
        <f t="shared" si="129"/>
        <v>25869.112912904118</v>
      </c>
    </row>
    <row r="4130" spans="1:8" x14ac:dyDescent="0.4">
      <c r="A4130">
        <v>4125</v>
      </c>
      <c r="B4130" t="str">
        <f>VLOOKUP($C4130,regios!$B:$E,4,0)</f>
        <v>High income</v>
      </c>
      <c r="C4130" t="s">
        <v>31</v>
      </c>
      <c r="D4130" t="s">
        <v>245</v>
      </c>
      <c r="E4130" t="b">
        <f t="shared" si="128"/>
        <v>1</v>
      </c>
      <c r="F4130" s="6">
        <v>13058700000</v>
      </c>
      <c r="G4130" s="6">
        <v>404557</v>
      </c>
      <c r="H4130" s="7">
        <f t="shared" si="129"/>
        <v>32279.011363046491</v>
      </c>
    </row>
    <row r="4131" spans="1:8" x14ac:dyDescent="0.4">
      <c r="A4131">
        <v>4126</v>
      </c>
      <c r="B4131" t="str">
        <f>VLOOKUP($C4131,regios!$B:$E,4,0)</f>
        <v>Upper middle income</v>
      </c>
      <c r="C4131" t="s">
        <v>32</v>
      </c>
      <c r="D4131" t="s">
        <v>245</v>
      </c>
      <c r="E4131" t="b">
        <f t="shared" si="128"/>
        <v>1</v>
      </c>
      <c r="F4131" s="6">
        <v>20482608755.37896</v>
      </c>
      <c r="G4131" s="6">
        <v>3360711</v>
      </c>
      <c r="H4131" s="7">
        <f t="shared" si="129"/>
        <v>6094.7248232231095</v>
      </c>
    </row>
    <row r="4132" spans="1:8" x14ac:dyDescent="0.4">
      <c r="A4132">
        <v>4127</v>
      </c>
      <c r="B4132" t="str">
        <f>VLOOKUP($C4132,regios!$B:$E,4,0)</f>
        <v>Upper middle income</v>
      </c>
      <c r="C4132" t="s">
        <v>33</v>
      </c>
      <c r="D4132" t="s">
        <v>245</v>
      </c>
      <c r="E4132" t="b">
        <f t="shared" si="128"/>
        <v>1</v>
      </c>
      <c r="F4132" s="6">
        <v>64410122847.3508</v>
      </c>
      <c r="G4132" s="6">
        <v>9419758</v>
      </c>
      <c r="H4132" s="7">
        <f t="shared" si="129"/>
        <v>6837.7683213677892</v>
      </c>
    </row>
    <row r="4133" spans="1:8" x14ac:dyDescent="0.4">
      <c r="A4133">
        <v>4128</v>
      </c>
      <c r="B4133" t="str">
        <f>VLOOKUP($C4133,regios!$B:$E,4,0)</f>
        <v>Upper middle income</v>
      </c>
      <c r="C4133" t="s">
        <v>34</v>
      </c>
      <c r="D4133" t="s">
        <v>245</v>
      </c>
      <c r="E4133" t="b">
        <f t="shared" si="128"/>
        <v>1</v>
      </c>
      <c r="F4133" s="6">
        <v>2386792476.1063652</v>
      </c>
      <c r="G4133" s="6">
        <v>389095</v>
      </c>
      <c r="H4133" s="7">
        <f t="shared" si="129"/>
        <v>6134.2152330571334</v>
      </c>
    </row>
    <row r="4134" spans="1:8" x14ac:dyDescent="0.4">
      <c r="A4134">
        <v>4129</v>
      </c>
      <c r="B4134" t="str">
        <f>VLOOKUP($C4134,regios!$B:$E,4,0)</f>
        <v>High income</v>
      </c>
      <c r="C4134" t="s">
        <v>35</v>
      </c>
      <c r="D4134" t="s">
        <v>245</v>
      </c>
      <c r="E4134" t="b">
        <f t="shared" si="128"/>
        <v>1</v>
      </c>
      <c r="F4134" s="6">
        <v>7423464999.999999</v>
      </c>
      <c r="G4134" s="6">
        <v>63911</v>
      </c>
      <c r="H4134" s="7">
        <f t="shared" si="129"/>
        <v>116153.16612163789</v>
      </c>
    </row>
    <row r="4135" spans="1:8" x14ac:dyDescent="0.4">
      <c r="A4135">
        <v>4130</v>
      </c>
      <c r="B4135" t="str">
        <f>VLOOKUP($C4135,regios!$B:$E,4,0)</f>
        <v>Lower middle income</v>
      </c>
      <c r="C4135" t="s">
        <v>36</v>
      </c>
      <c r="D4135" t="s">
        <v>245</v>
      </c>
      <c r="E4135" t="b">
        <f t="shared" si="128"/>
        <v>1</v>
      </c>
      <c r="F4135" s="6">
        <v>40895322850.940666</v>
      </c>
      <c r="G4135" s="6">
        <v>11777315</v>
      </c>
      <c r="H4135" s="7">
        <f t="shared" si="129"/>
        <v>3472.3808313644208</v>
      </c>
    </row>
    <row r="4136" spans="1:8" x14ac:dyDescent="0.4">
      <c r="A4136">
        <v>4131</v>
      </c>
      <c r="B4136" t="str">
        <f>VLOOKUP($C4136,regios!$B:$E,4,0)</f>
        <v>Upper middle income</v>
      </c>
      <c r="C4136" t="s">
        <v>37</v>
      </c>
      <c r="D4136" t="s">
        <v>245</v>
      </c>
      <c r="E4136" t="b">
        <f t="shared" si="128"/>
        <v>1</v>
      </c>
      <c r="F4136" s="6">
        <v>1873288205186.45</v>
      </c>
      <c r="G4136" s="6">
        <v>211782878</v>
      </c>
      <c r="H4136" s="7">
        <f t="shared" si="129"/>
        <v>8845.3241493226378</v>
      </c>
    </row>
    <row r="4137" spans="1:8" x14ac:dyDescent="0.4">
      <c r="A4137">
        <v>4132</v>
      </c>
      <c r="B4137" t="str">
        <f>VLOOKUP($C4137,regios!$B:$E,4,0)</f>
        <v>High income</v>
      </c>
      <c r="C4137" t="s">
        <v>38</v>
      </c>
      <c r="D4137" t="s">
        <v>245</v>
      </c>
      <c r="E4137" t="b">
        <f t="shared" si="128"/>
        <v>1</v>
      </c>
      <c r="F4137" s="6">
        <v>5341100000</v>
      </c>
      <c r="G4137" s="6">
        <v>280180</v>
      </c>
      <c r="H4137" s="7">
        <f t="shared" si="129"/>
        <v>19063.102291384112</v>
      </c>
    </row>
    <row r="4138" spans="1:8" x14ac:dyDescent="0.4">
      <c r="A4138">
        <v>4133</v>
      </c>
      <c r="B4138" t="str">
        <f>VLOOKUP($C4138,regios!$B:$E,4,0)</f>
        <v>High income</v>
      </c>
      <c r="C4138" t="s">
        <v>39</v>
      </c>
      <c r="D4138" t="s">
        <v>245</v>
      </c>
      <c r="E4138" t="b">
        <f t="shared" si="128"/>
        <v>1</v>
      </c>
      <c r="F4138" s="6">
        <v>13469235364.703171</v>
      </c>
      <c r="G4138" s="6">
        <v>438048</v>
      </c>
      <c r="H4138" s="7">
        <f t="shared" si="129"/>
        <v>30748.309237122805</v>
      </c>
    </row>
    <row r="4139" spans="1:8" x14ac:dyDescent="0.4">
      <c r="A4139">
        <v>4134</v>
      </c>
      <c r="B4139" t="str">
        <f>VLOOKUP($C4139,regios!$B:$E,4,0)</f>
        <v>Lower middle income</v>
      </c>
      <c r="C4139" t="s">
        <v>40</v>
      </c>
      <c r="D4139" t="s">
        <v>245</v>
      </c>
      <c r="E4139" t="b">
        <f t="shared" si="128"/>
        <v>1</v>
      </c>
      <c r="F4139" s="6">
        <v>2735683408.716979</v>
      </c>
      <c r="G4139" s="6">
        <v>767459</v>
      </c>
      <c r="H4139" s="7">
        <f t="shared" si="129"/>
        <v>3564.5987716828899</v>
      </c>
    </row>
    <row r="4140" spans="1:8" x14ac:dyDescent="0.4">
      <c r="A4140">
        <v>4135</v>
      </c>
      <c r="B4140" t="str">
        <f>VLOOKUP($C4140,regios!$B:$E,4,0)</f>
        <v>Upper middle income</v>
      </c>
      <c r="C4140" t="s">
        <v>41</v>
      </c>
      <c r="D4140" t="s">
        <v>245</v>
      </c>
      <c r="E4140" t="b">
        <f t="shared" si="128"/>
        <v>1</v>
      </c>
      <c r="F4140" s="6">
        <v>16725908666.84623</v>
      </c>
      <c r="G4140" s="6">
        <v>2499702</v>
      </c>
      <c r="H4140" s="7">
        <f t="shared" si="129"/>
        <v>6691.1610531360257</v>
      </c>
    </row>
    <row r="4141" spans="1:8" x14ac:dyDescent="0.4">
      <c r="A4141">
        <v>4136</v>
      </c>
      <c r="B4141" t="str">
        <f>VLOOKUP($C4141,regios!$B:$E,4,0)</f>
        <v>Low income</v>
      </c>
      <c r="C4141" t="s">
        <v>42</v>
      </c>
      <c r="D4141" t="s">
        <v>245</v>
      </c>
      <c r="E4141" t="b">
        <f t="shared" si="128"/>
        <v>1</v>
      </c>
      <c r="F4141" s="6">
        <v>2221301351.4391818</v>
      </c>
      <c r="G4141" s="6">
        <v>5209324</v>
      </c>
      <c r="H4141" s="7">
        <f t="shared" si="129"/>
        <v>426.40875312020944</v>
      </c>
    </row>
    <row r="4142" spans="1:8" x14ac:dyDescent="0.4">
      <c r="A4142">
        <v>4137</v>
      </c>
      <c r="B4142" t="str">
        <f>VLOOKUP($C4142,regios!$B:$E,4,0)</f>
        <v>High income</v>
      </c>
      <c r="C4142" t="s">
        <v>43</v>
      </c>
      <c r="D4142" t="s">
        <v>245</v>
      </c>
      <c r="E4142" t="b">
        <f t="shared" si="128"/>
        <v>1</v>
      </c>
      <c r="F4142" s="6">
        <v>1743725183672.521</v>
      </c>
      <c r="G4142" s="6">
        <v>37601230</v>
      </c>
      <c r="H4142" s="7">
        <f t="shared" si="129"/>
        <v>46374.152751719055</v>
      </c>
    </row>
    <row r="4143" spans="1:8" x14ac:dyDescent="0.4">
      <c r="A4143">
        <v>4138</v>
      </c>
      <c r="B4143" t="str">
        <f>VLOOKUP($C4143,regios!$B:$E,4,0)</f>
        <v>High income</v>
      </c>
      <c r="C4143" t="s">
        <v>44</v>
      </c>
      <c r="D4143" t="s">
        <v>245</v>
      </c>
      <c r="E4143" t="b">
        <f t="shared" si="128"/>
        <v>1</v>
      </c>
      <c r="F4143" s="6">
        <v>721369112726.72388</v>
      </c>
      <c r="G4143" s="6">
        <v>8575280</v>
      </c>
      <c r="H4143" s="7">
        <f t="shared" si="129"/>
        <v>84121.931030441439</v>
      </c>
    </row>
    <row r="4144" spans="1:8" x14ac:dyDescent="0.4">
      <c r="A4144">
        <v>4139</v>
      </c>
      <c r="B4144" t="str">
        <f>VLOOKUP($C4144,regios!$B:$E,4,0)</f>
        <v>High income</v>
      </c>
      <c r="C4144" t="s">
        <v>45</v>
      </c>
      <c r="D4144" t="s">
        <v>245</v>
      </c>
      <c r="E4144" t="b">
        <f t="shared" si="128"/>
        <v>1</v>
      </c>
      <c r="F4144" s="6">
        <v>10381669645.136589</v>
      </c>
      <c r="G4144" s="6">
        <v>169410</v>
      </c>
      <c r="H4144" s="7">
        <f t="shared" si="129"/>
        <v>61281.327224700959</v>
      </c>
    </row>
    <row r="4145" spans="1:8" x14ac:dyDescent="0.4">
      <c r="A4145">
        <v>4140</v>
      </c>
      <c r="B4145" t="str">
        <f>VLOOKUP($C4145,regios!$B:$E,4,0)</f>
        <v>High income</v>
      </c>
      <c r="C4145" t="s">
        <v>46</v>
      </c>
      <c r="D4145" t="s">
        <v>245</v>
      </c>
      <c r="E4145" t="b">
        <f t="shared" si="128"/>
        <v>1</v>
      </c>
      <c r="F4145" s="6">
        <v>278598887622.95972</v>
      </c>
      <c r="G4145" s="6">
        <v>19039485</v>
      </c>
      <c r="H4145" s="7">
        <f t="shared" si="129"/>
        <v>14632.690307692656</v>
      </c>
    </row>
    <row r="4146" spans="1:8" x14ac:dyDescent="0.4">
      <c r="A4146">
        <v>4141</v>
      </c>
      <c r="B4146" t="str">
        <f>VLOOKUP($C4146,regios!$B:$E,4,0)</f>
        <v>Upper middle income</v>
      </c>
      <c r="C4146" t="s">
        <v>47</v>
      </c>
      <c r="D4146" t="s">
        <v>245</v>
      </c>
      <c r="E4146" t="b">
        <f t="shared" si="128"/>
        <v>1</v>
      </c>
      <c r="F4146" s="6">
        <v>14279968506242.77</v>
      </c>
      <c r="G4146" s="6">
        <v>1407745000</v>
      </c>
      <c r="H4146" s="7">
        <f t="shared" si="129"/>
        <v>10143.860220595896</v>
      </c>
    </row>
    <row r="4147" spans="1:8" x14ac:dyDescent="0.4">
      <c r="A4147">
        <v>4142</v>
      </c>
      <c r="B4147" t="str">
        <f>VLOOKUP($C4147,regios!$B:$E,4,0)</f>
        <v>Lower middle income</v>
      </c>
      <c r="C4147" t="s">
        <v>48</v>
      </c>
      <c r="D4147" t="s">
        <v>245</v>
      </c>
      <c r="E4147" t="b">
        <f t="shared" si="128"/>
        <v>1</v>
      </c>
      <c r="F4147" s="6">
        <v>59898479821.232277</v>
      </c>
      <c r="G4147" s="6">
        <v>26147551</v>
      </c>
      <c r="H4147" s="7">
        <f t="shared" si="129"/>
        <v>2290.7873789492669</v>
      </c>
    </row>
    <row r="4148" spans="1:8" x14ac:dyDescent="0.4">
      <c r="A4148">
        <v>4143</v>
      </c>
      <c r="B4148" t="str">
        <f>VLOOKUP($C4148,regios!$B:$E,4,0)</f>
        <v>Lower middle income</v>
      </c>
      <c r="C4148" t="s">
        <v>49</v>
      </c>
      <c r="D4148" t="s">
        <v>245</v>
      </c>
      <c r="E4148" t="b">
        <f t="shared" si="128"/>
        <v>1</v>
      </c>
      <c r="F4148" s="6">
        <v>39670976452.528297</v>
      </c>
      <c r="G4148" s="6">
        <v>25782341</v>
      </c>
      <c r="H4148" s="7">
        <f t="shared" si="129"/>
        <v>1538.687912495157</v>
      </c>
    </row>
    <row r="4149" spans="1:8" x14ac:dyDescent="0.4">
      <c r="A4149">
        <v>4144</v>
      </c>
      <c r="B4149" t="str">
        <f>VLOOKUP($C4149,regios!$B:$E,4,0)</f>
        <v>Low income</v>
      </c>
      <c r="C4149" t="s">
        <v>50</v>
      </c>
      <c r="D4149" t="s">
        <v>245</v>
      </c>
      <c r="E4149" t="b">
        <f t="shared" si="128"/>
        <v>1</v>
      </c>
      <c r="F4149" s="6">
        <v>51775829877.208817</v>
      </c>
      <c r="G4149" s="6">
        <v>89906890</v>
      </c>
      <c r="H4149" s="7">
        <f t="shared" si="129"/>
        <v>575.882781366465</v>
      </c>
    </row>
    <row r="4150" spans="1:8" x14ac:dyDescent="0.4">
      <c r="A4150">
        <v>4145</v>
      </c>
      <c r="B4150" t="str">
        <f>VLOOKUP($C4150,regios!$B:$E,4,0)</f>
        <v>Lower middle income</v>
      </c>
      <c r="C4150" t="s">
        <v>51</v>
      </c>
      <c r="D4150" t="s">
        <v>245</v>
      </c>
      <c r="E4150" t="b">
        <f t="shared" si="128"/>
        <v>1</v>
      </c>
      <c r="F4150" s="6">
        <v>13976661497.840969</v>
      </c>
      <c r="G4150" s="6">
        <v>5570733</v>
      </c>
      <c r="H4150" s="7">
        <f t="shared" si="129"/>
        <v>2508.944783000903</v>
      </c>
    </row>
    <row r="4151" spans="1:8" x14ac:dyDescent="0.4">
      <c r="A4151">
        <v>4146</v>
      </c>
      <c r="B4151" t="str">
        <f>VLOOKUP($C4151,regios!$B:$E,4,0)</f>
        <v>Upper middle income</v>
      </c>
      <c r="C4151" t="s">
        <v>52</v>
      </c>
      <c r="D4151" t="s">
        <v>245</v>
      </c>
      <c r="E4151" t="b">
        <f t="shared" si="128"/>
        <v>1</v>
      </c>
      <c r="F4151" s="6">
        <v>323031701210.76532</v>
      </c>
      <c r="G4151" s="6">
        <v>50187406</v>
      </c>
      <c r="H4151" s="7">
        <f t="shared" si="129"/>
        <v>6436.5092152952739</v>
      </c>
    </row>
    <row r="4152" spans="1:8" x14ac:dyDescent="0.4">
      <c r="A4152">
        <v>4147</v>
      </c>
      <c r="B4152" t="str">
        <f>VLOOKUP($C4152,regios!$B:$E,4,0)</f>
        <v>Lower middle income</v>
      </c>
      <c r="C4152" t="s">
        <v>53</v>
      </c>
      <c r="D4152" t="s">
        <v>245</v>
      </c>
      <c r="E4152" t="b">
        <f t="shared" si="128"/>
        <v>1</v>
      </c>
      <c r="F4152" s="6">
        <v>1195019531.0366399</v>
      </c>
      <c r="G4152" s="6">
        <v>790986</v>
      </c>
      <c r="H4152" s="7">
        <f t="shared" si="129"/>
        <v>1510.7973226285167</v>
      </c>
    </row>
    <row r="4153" spans="1:8" x14ac:dyDescent="0.4">
      <c r="A4153">
        <v>4148</v>
      </c>
      <c r="B4153" t="str">
        <f>VLOOKUP($C4153,regios!$B:$E,4,0)</f>
        <v>Lower middle income</v>
      </c>
      <c r="C4153" t="s">
        <v>54</v>
      </c>
      <c r="D4153" t="s">
        <v>245</v>
      </c>
      <c r="E4153" t="b">
        <f t="shared" si="128"/>
        <v>1</v>
      </c>
      <c r="F4153" s="6">
        <v>2252177124.3240242</v>
      </c>
      <c r="G4153" s="6">
        <v>577030</v>
      </c>
      <c r="H4153" s="7">
        <f t="shared" si="129"/>
        <v>3903.0503168362548</v>
      </c>
    </row>
    <row r="4154" spans="1:8" x14ac:dyDescent="0.4">
      <c r="A4154">
        <v>4149</v>
      </c>
      <c r="B4154" t="str">
        <f>VLOOKUP($C4154,regios!$B:$E,4,0)</f>
        <v>Upper middle income</v>
      </c>
      <c r="C4154" t="s">
        <v>55</v>
      </c>
      <c r="D4154" t="s">
        <v>245</v>
      </c>
      <c r="E4154" t="b">
        <f t="shared" si="128"/>
        <v>1</v>
      </c>
      <c r="F4154" s="6">
        <v>64417670521.184227</v>
      </c>
      <c r="G4154" s="6">
        <v>5084532</v>
      </c>
      <c r="H4154" s="7">
        <f t="shared" si="129"/>
        <v>12669.341154935051</v>
      </c>
    </row>
    <row r="4155" spans="1:8" x14ac:dyDescent="0.4">
      <c r="A4155">
        <v>4150</v>
      </c>
      <c r="B4155" t="str">
        <f>VLOOKUP($C4155,regios!$B:$E,4,0)</f>
        <v>Upper middle income</v>
      </c>
      <c r="C4155" t="s">
        <v>56</v>
      </c>
      <c r="D4155" t="s">
        <v>245</v>
      </c>
      <c r="E4155" t="b">
        <f t="shared" si="128"/>
        <v>1</v>
      </c>
      <c r="F4155" s="6">
        <v>103427600000</v>
      </c>
      <c r="G4155" s="6">
        <v>11316697</v>
      </c>
      <c r="H4155" s="7">
        <f t="shared" si="129"/>
        <v>9139.3805100551872</v>
      </c>
    </row>
    <row r="4156" spans="1:8" x14ac:dyDescent="0.4">
      <c r="A4156">
        <v>4151</v>
      </c>
      <c r="B4156" t="str">
        <f>VLOOKUP($C4156,regios!$B:$E,4,0)</f>
        <v>High income</v>
      </c>
      <c r="C4156" t="s">
        <v>57</v>
      </c>
      <c r="D4156" t="s">
        <v>245</v>
      </c>
      <c r="E4156" t="b">
        <f t="shared" si="128"/>
        <v>1</v>
      </c>
      <c r="F4156" s="6">
        <v>3026124115.732749</v>
      </c>
      <c r="G4156" s="6">
        <v>157441</v>
      </c>
      <c r="H4156" s="7">
        <f t="shared" si="129"/>
        <v>19220.686579307479</v>
      </c>
    </row>
    <row r="4157" spans="1:8" x14ac:dyDescent="0.4">
      <c r="A4157">
        <v>4152</v>
      </c>
      <c r="B4157" t="str">
        <f>VLOOKUP($C4157,regios!$B:$E,4,0)</f>
        <v>High income</v>
      </c>
      <c r="C4157" t="s">
        <v>58</v>
      </c>
      <c r="D4157" t="s">
        <v>245</v>
      </c>
      <c r="E4157" t="b">
        <f t="shared" si="128"/>
        <v>1</v>
      </c>
      <c r="F4157" s="6">
        <v>5941896607.5864305</v>
      </c>
      <c r="G4157" s="6">
        <v>66134</v>
      </c>
      <c r="H4157" s="7">
        <f t="shared" si="129"/>
        <v>89846.321220347032</v>
      </c>
    </row>
    <row r="4158" spans="1:8" x14ac:dyDescent="0.4">
      <c r="A4158">
        <v>4153</v>
      </c>
      <c r="B4158" t="str">
        <f>VLOOKUP($C4158,regios!$B:$E,4,0)</f>
        <v>High income</v>
      </c>
      <c r="C4158" t="s">
        <v>59</v>
      </c>
      <c r="D4158" t="s">
        <v>245</v>
      </c>
      <c r="E4158" t="b">
        <f t="shared" si="128"/>
        <v>1</v>
      </c>
      <c r="F4158" s="6">
        <v>25947027570.426159</v>
      </c>
      <c r="G4158" s="6">
        <v>1228836</v>
      </c>
      <c r="H4158" s="7">
        <f t="shared" si="129"/>
        <v>21115.126485898982</v>
      </c>
    </row>
    <row r="4159" spans="1:8" x14ac:dyDescent="0.4">
      <c r="A4159">
        <v>4154</v>
      </c>
      <c r="B4159" t="str">
        <f>VLOOKUP($C4159,regios!$B:$E,4,0)</f>
        <v>High income</v>
      </c>
      <c r="C4159" t="s">
        <v>60</v>
      </c>
      <c r="D4159" t="s">
        <v>245</v>
      </c>
      <c r="E4159" t="b">
        <f t="shared" si="128"/>
        <v>1</v>
      </c>
      <c r="F4159" s="6">
        <v>252548179964.89661</v>
      </c>
      <c r="G4159" s="6">
        <v>10671870</v>
      </c>
      <c r="H4159" s="7">
        <f t="shared" si="129"/>
        <v>23664.847863110834</v>
      </c>
    </row>
    <row r="4160" spans="1:8" x14ac:dyDescent="0.4">
      <c r="A4160">
        <v>4155</v>
      </c>
      <c r="B4160" t="str">
        <f>VLOOKUP($C4160,regios!$B:$E,4,0)</f>
        <v>High income</v>
      </c>
      <c r="C4160" t="s">
        <v>61</v>
      </c>
      <c r="D4160" t="s">
        <v>245</v>
      </c>
      <c r="E4160" t="b">
        <f t="shared" si="128"/>
        <v>1</v>
      </c>
      <c r="F4160" s="6">
        <v>3889177589254.896</v>
      </c>
      <c r="G4160" s="6">
        <v>83092962</v>
      </c>
      <c r="H4160" s="7">
        <f t="shared" si="129"/>
        <v>46805.138433443928</v>
      </c>
    </row>
    <row r="4161" spans="1:8" x14ac:dyDescent="0.4">
      <c r="A4161">
        <v>4156</v>
      </c>
      <c r="B4161" t="str">
        <f>VLOOKUP($C4161,regios!$B:$E,4,0)</f>
        <v>Lower middle income</v>
      </c>
      <c r="C4161" t="s">
        <v>62</v>
      </c>
      <c r="D4161" t="s">
        <v>245</v>
      </c>
      <c r="E4161" t="b">
        <f t="shared" si="128"/>
        <v>1</v>
      </c>
      <c r="F4161" s="6">
        <v>3088853638.5683179</v>
      </c>
      <c r="G4161" s="6">
        <v>1073994</v>
      </c>
      <c r="H4161" s="7">
        <f t="shared" si="129"/>
        <v>2876.0436637153634</v>
      </c>
    </row>
    <row r="4162" spans="1:8" x14ac:dyDescent="0.4">
      <c r="A4162">
        <v>4157</v>
      </c>
      <c r="B4162" t="str">
        <f>VLOOKUP($C4162,regios!$B:$E,4,0)</f>
        <v>Upper middle income</v>
      </c>
      <c r="C4162" t="s">
        <v>63</v>
      </c>
      <c r="D4162" t="s">
        <v>245</v>
      </c>
      <c r="E4162" t="b">
        <f t="shared" si="128"/>
        <v>1</v>
      </c>
      <c r="F4162" s="6">
        <v>611537037.03703701</v>
      </c>
      <c r="G4162" s="6">
        <v>71428</v>
      </c>
      <c r="H4162" s="7">
        <f t="shared" si="129"/>
        <v>8561.5870112146076</v>
      </c>
    </row>
    <row r="4163" spans="1:8" x14ac:dyDescent="0.4">
      <c r="A4163">
        <v>4158</v>
      </c>
      <c r="B4163" t="str">
        <f>VLOOKUP($C4163,regios!$B:$E,4,0)</f>
        <v>High income</v>
      </c>
      <c r="C4163" t="s">
        <v>64</v>
      </c>
      <c r="D4163" t="s">
        <v>245</v>
      </c>
      <c r="E4163" t="b">
        <f t="shared" si="128"/>
        <v>1</v>
      </c>
      <c r="F4163" s="6">
        <v>346498737961.63519</v>
      </c>
      <c r="G4163" s="6">
        <v>5814422</v>
      </c>
      <c r="H4163" s="7">
        <f t="shared" si="129"/>
        <v>59592.980688645439</v>
      </c>
    </row>
    <row r="4164" spans="1:8" x14ac:dyDescent="0.4">
      <c r="A4164">
        <v>4159</v>
      </c>
      <c r="B4164" t="str">
        <f>VLOOKUP($C4164,regios!$B:$E,4,0)</f>
        <v>Upper middle income</v>
      </c>
      <c r="C4164" t="s">
        <v>65</v>
      </c>
      <c r="D4164" t="s">
        <v>245</v>
      </c>
      <c r="E4164" t="b">
        <f t="shared" si="128"/>
        <v>1</v>
      </c>
      <c r="F4164" s="6">
        <v>88941372558.239655</v>
      </c>
      <c r="G4164" s="6">
        <v>10881882</v>
      </c>
      <c r="H4164" s="7">
        <f t="shared" si="129"/>
        <v>8173.3446988526111</v>
      </c>
    </row>
    <row r="4165" spans="1:8" x14ac:dyDescent="0.4">
      <c r="A4165">
        <v>4160</v>
      </c>
      <c r="B4165" t="str">
        <f>VLOOKUP($C4165,regios!$B:$E,4,0)</f>
        <v>Lower middle income</v>
      </c>
      <c r="C4165" t="s">
        <v>66</v>
      </c>
      <c r="D4165" t="s">
        <v>245</v>
      </c>
      <c r="E4165" t="b">
        <f t="shared" si="128"/>
        <v>1</v>
      </c>
      <c r="F4165" s="6">
        <v>171760275466.60989</v>
      </c>
      <c r="G4165" s="6">
        <v>42705368</v>
      </c>
      <c r="H4165" s="7">
        <f t="shared" si="129"/>
        <v>4021.9832660524057</v>
      </c>
    </row>
    <row r="4166" spans="1:8" x14ac:dyDescent="0.4">
      <c r="A4166">
        <v>4161</v>
      </c>
      <c r="B4166" t="str">
        <f>VLOOKUP($C4166,regios!$B:$E,4,0)</f>
        <v>Upper middle income</v>
      </c>
      <c r="C4166" t="s">
        <v>67</v>
      </c>
      <c r="D4166" t="s">
        <v>245</v>
      </c>
      <c r="E4166" t="b">
        <f t="shared" si="128"/>
        <v>1</v>
      </c>
      <c r="F4166" s="6">
        <v>108108009000</v>
      </c>
      <c r="G4166" s="6">
        <v>17343740</v>
      </c>
      <c r="H4166" s="7">
        <f t="shared" si="129"/>
        <v>6233.2581669236279</v>
      </c>
    </row>
    <row r="4167" spans="1:8" x14ac:dyDescent="0.4">
      <c r="A4167">
        <v>4162</v>
      </c>
      <c r="B4167" t="str">
        <f>VLOOKUP($C4167,regios!$B:$E,4,0)</f>
        <v>Lower middle income</v>
      </c>
      <c r="C4167" t="s">
        <v>68</v>
      </c>
      <c r="D4167" t="s">
        <v>245</v>
      </c>
      <c r="E4167" t="b">
        <f t="shared" ref="E4167:E4230" si="130">NOT(ISERROR(F4167))</f>
        <v>1</v>
      </c>
      <c r="F4167" s="6">
        <v>318678815489.74951</v>
      </c>
      <c r="G4167" s="6">
        <v>105618671</v>
      </c>
      <c r="H4167" s="7">
        <f t="shared" ref="H4167:H4230" si="131">F4167/G4167</f>
        <v>3017.2583357894127</v>
      </c>
    </row>
    <row r="4168" spans="1:8" x14ac:dyDescent="0.4">
      <c r="A4168">
        <v>4163</v>
      </c>
      <c r="B4168" t="str">
        <f>VLOOKUP($C4168,regios!$B:$E,4,0)</f>
        <v>Low income</v>
      </c>
      <c r="C4168" t="s">
        <v>69</v>
      </c>
      <c r="D4168" t="s">
        <v>245</v>
      </c>
      <c r="E4168" t="b">
        <f t="shared" si="130"/>
        <v>0</v>
      </c>
      <c r="F4168" s="6" t="e">
        <v>#N/A</v>
      </c>
      <c r="G4168" s="6">
        <v>3498818</v>
      </c>
      <c r="H4168" s="7" t="e">
        <f t="shared" si="131"/>
        <v>#N/A</v>
      </c>
    </row>
    <row r="4169" spans="1:8" x14ac:dyDescent="0.4">
      <c r="A4169">
        <v>4164</v>
      </c>
      <c r="B4169" t="str">
        <f>VLOOKUP($C4169,regios!$B:$E,4,0)</f>
        <v>High income</v>
      </c>
      <c r="C4169" t="s">
        <v>70</v>
      </c>
      <c r="D4169" t="s">
        <v>245</v>
      </c>
      <c r="E4169" t="b">
        <f t="shared" si="130"/>
        <v>1</v>
      </c>
      <c r="F4169" s="6">
        <v>1394320055129.4089</v>
      </c>
      <c r="G4169" s="6">
        <v>47134837</v>
      </c>
      <c r="H4169" s="7">
        <f t="shared" si="131"/>
        <v>29581.518551329857</v>
      </c>
    </row>
    <row r="4170" spans="1:8" x14ac:dyDescent="0.4">
      <c r="A4170">
        <v>4165</v>
      </c>
      <c r="B4170" t="str">
        <f>VLOOKUP($C4170,regios!$B:$E,4,0)</f>
        <v>High income</v>
      </c>
      <c r="C4170" t="s">
        <v>71</v>
      </c>
      <c r="D4170" t="s">
        <v>245</v>
      </c>
      <c r="E4170" t="b">
        <f t="shared" si="130"/>
        <v>1</v>
      </c>
      <c r="F4170" s="6">
        <v>31081901909.215641</v>
      </c>
      <c r="G4170" s="6">
        <v>1326898</v>
      </c>
      <c r="H4170" s="7">
        <f t="shared" si="131"/>
        <v>23424.484707351763</v>
      </c>
    </row>
    <row r="4171" spans="1:8" x14ac:dyDescent="0.4">
      <c r="A4171">
        <v>4166</v>
      </c>
      <c r="B4171" t="str">
        <f>VLOOKUP($C4171,regios!$B:$E,4,0)</f>
        <v>Low income</v>
      </c>
      <c r="C4171" t="s">
        <v>72</v>
      </c>
      <c r="D4171" t="s">
        <v>245</v>
      </c>
      <c r="E4171" t="b">
        <f t="shared" si="130"/>
        <v>1</v>
      </c>
      <c r="F4171" s="6">
        <v>95912607722.303207</v>
      </c>
      <c r="G4171" s="6">
        <v>114120594</v>
      </c>
      <c r="H4171" s="7">
        <f t="shared" si="131"/>
        <v>840.44960125517059</v>
      </c>
    </row>
    <row r="4172" spans="1:8" x14ac:dyDescent="0.4">
      <c r="A4172">
        <v>4167</v>
      </c>
      <c r="B4172" t="str">
        <f>VLOOKUP($C4172,regios!$B:$E,4,0)</f>
        <v>High income</v>
      </c>
      <c r="C4172" t="s">
        <v>73</v>
      </c>
      <c r="D4172" t="s">
        <v>245</v>
      </c>
      <c r="E4172" t="b">
        <f t="shared" si="130"/>
        <v>1</v>
      </c>
      <c r="F4172" s="6">
        <v>268514916972.54861</v>
      </c>
      <c r="G4172" s="6">
        <v>5521606</v>
      </c>
      <c r="H4172" s="7">
        <f t="shared" si="131"/>
        <v>48629.858228303252</v>
      </c>
    </row>
    <row r="4173" spans="1:8" x14ac:dyDescent="0.4">
      <c r="A4173">
        <v>4168</v>
      </c>
      <c r="B4173" t="str">
        <f>VLOOKUP($C4173,regios!$B:$E,4,0)</f>
        <v>Upper middle income</v>
      </c>
      <c r="C4173" t="s">
        <v>74</v>
      </c>
      <c r="D4173" t="s">
        <v>245</v>
      </c>
      <c r="E4173" t="b">
        <f t="shared" si="130"/>
        <v>1</v>
      </c>
      <c r="F4173" s="6">
        <v>5444407214.3175802</v>
      </c>
      <c r="G4173" s="6">
        <v>918465.00000000012</v>
      </c>
      <c r="H4173" s="7">
        <f t="shared" si="131"/>
        <v>5927.7242075828472</v>
      </c>
    </row>
    <row r="4174" spans="1:8" x14ac:dyDescent="0.4">
      <c r="A4174">
        <v>4169</v>
      </c>
      <c r="B4174" t="str">
        <f>VLOOKUP($C4174,regios!$B:$E,4,0)</f>
        <v>High income</v>
      </c>
      <c r="C4174" t="s">
        <v>75</v>
      </c>
      <c r="D4174" t="s">
        <v>245</v>
      </c>
      <c r="E4174" t="b">
        <f t="shared" si="130"/>
        <v>1</v>
      </c>
      <c r="F4174" s="6">
        <v>2728870246705.8779</v>
      </c>
      <c r="G4174" s="6">
        <v>67388001</v>
      </c>
      <c r="H4174" s="7">
        <f t="shared" si="131"/>
        <v>40494.898293627644</v>
      </c>
    </row>
    <row r="4175" spans="1:8" x14ac:dyDescent="0.4">
      <c r="A4175">
        <v>4170</v>
      </c>
      <c r="B4175" t="str">
        <f>VLOOKUP($C4175,regios!$B:$E,4,0)</f>
        <v>High income</v>
      </c>
      <c r="C4175" t="s">
        <v>76</v>
      </c>
      <c r="D4175" t="s">
        <v>245</v>
      </c>
      <c r="E4175" t="b">
        <f t="shared" si="130"/>
        <v>1</v>
      </c>
      <c r="F4175" s="6">
        <v>3266432734.2281899</v>
      </c>
      <c r="G4175" s="6">
        <v>51681</v>
      </c>
      <c r="H4175" s="7">
        <f t="shared" si="131"/>
        <v>63203.744784895607</v>
      </c>
    </row>
    <row r="4176" spans="1:8" x14ac:dyDescent="0.4">
      <c r="A4176">
        <v>4171</v>
      </c>
      <c r="B4176" t="str">
        <f>VLOOKUP($C4176,regios!$B:$E,4,0)</f>
        <v>Lower middle income</v>
      </c>
      <c r="C4176" t="s">
        <v>77</v>
      </c>
      <c r="D4176" t="s">
        <v>245</v>
      </c>
      <c r="E4176" t="b">
        <f t="shared" si="130"/>
        <v>1</v>
      </c>
      <c r="F4176" s="6">
        <v>416000000</v>
      </c>
      <c r="G4176" s="6">
        <v>111379</v>
      </c>
      <c r="H4176" s="7">
        <f t="shared" si="131"/>
        <v>3734.9949272304475</v>
      </c>
    </row>
    <row r="4177" spans="1:8" x14ac:dyDescent="0.4">
      <c r="A4177">
        <v>4172</v>
      </c>
      <c r="B4177" t="str">
        <f>VLOOKUP($C4177,regios!$B:$E,4,0)</f>
        <v>Upper middle income</v>
      </c>
      <c r="C4177" t="s">
        <v>78</v>
      </c>
      <c r="D4177" t="s">
        <v>245</v>
      </c>
      <c r="E4177" t="b">
        <f t="shared" si="130"/>
        <v>1</v>
      </c>
      <c r="F4177" s="6">
        <v>16874405465.391041</v>
      </c>
      <c r="G4177" s="6">
        <v>2242785</v>
      </c>
      <c r="H4177" s="7">
        <f t="shared" si="131"/>
        <v>7523.8622807763741</v>
      </c>
    </row>
    <row r="4178" spans="1:8" x14ac:dyDescent="0.4">
      <c r="A4178">
        <v>4173</v>
      </c>
      <c r="B4178" t="str">
        <f>VLOOKUP($C4178,regios!$B:$E,4,0)</f>
        <v>High income</v>
      </c>
      <c r="C4178" t="s">
        <v>79</v>
      </c>
      <c r="D4178" t="s">
        <v>245</v>
      </c>
      <c r="E4178" t="b">
        <f t="shared" si="130"/>
        <v>1</v>
      </c>
      <c r="F4178" s="6">
        <v>2851407164907.8081</v>
      </c>
      <c r="G4178" s="6">
        <v>66836327.000000007</v>
      </c>
      <c r="H4178" s="7">
        <f t="shared" si="131"/>
        <v>42662.535374031067</v>
      </c>
    </row>
    <row r="4179" spans="1:8" x14ac:dyDescent="0.4">
      <c r="A4179">
        <v>4174</v>
      </c>
      <c r="B4179" t="str">
        <f>VLOOKUP($C4179,regios!$B:$E,4,0)</f>
        <v>Upper middle income</v>
      </c>
      <c r="C4179" t="s">
        <v>80</v>
      </c>
      <c r="D4179" t="s">
        <v>245</v>
      </c>
      <c r="E4179" t="b">
        <f t="shared" si="130"/>
        <v>1</v>
      </c>
      <c r="F4179" s="6">
        <v>17470436258.51305</v>
      </c>
      <c r="G4179" s="6">
        <v>3720161</v>
      </c>
      <c r="H4179" s="7">
        <f t="shared" si="131"/>
        <v>4696.1505855561227</v>
      </c>
    </row>
    <row r="4180" spans="1:8" x14ac:dyDescent="0.4">
      <c r="A4180">
        <v>4175</v>
      </c>
      <c r="B4180" t="str">
        <f>VLOOKUP($C4180,regios!$B:$E,4,0)</f>
        <v>Lower middle income</v>
      </c>
      <c r="C4180" t="s">
        <v>81</v>
      </c>
      <c r="D4180" t="s">
        <v>245</v>
      </c>
      <c r="E4180" t="b">
        <f t="shared" si="130"/>
        <v>1</v>
      </c>
      <c r="F4180" s="6">
        <v>68337974418.331467</v>
      </c>
      <c r="G4180" s="6">
        <v>31522290</v>
      </c>
      <c r="H4180" s="7">
        <f t="shared" si="131"/>
        <v>2167.9254400086879</v>
      </c>
    </row>
    <row r="4181" spans="1:8" x14ac:dyDescent="0.4">
      <c r="A4181">
        <v>4176</v>
      </c>
      <c r="B4181" t="str">
        <f>VLOOKUP($C4181,regios!$B:$E,4,0)</f>
        <v>High income</v>
      </c>
      <c r="C4181" t="s">
        <v>82</v>
      </c>
      <c r="D4181" t="s">
        <v>245</v>
      </c>
      <c r="E4181" t="b">
        <f t="shared" si="130"/>
        <v>0</v>
      </c>
      <c r="F4181" s="6" t="e">
        <v>#N/A</v>
      </c>
      <c r="G4181" s="6">
        <v>32685</v>
      </c>
      <c r="H4181" s="7" t="e">
        <f t="shared" si="131"/>
        <v>#N/A</v>
      </c>
    </row>
    <row r="4182" spans="1:8" x14ac:dyDescent="0.4">
      <c r="A4182">
        <v>4177</v>
      </c>
      <c r="B4182" t="str">
        <f>VLOOKUP($C4182,regios!$B:$E,4,0)</f>
        <v>Lower middle income</v>
      </c>
      <c r="C4182" t="s">
        <v>83</v>
      </c>
      <c r="D4182" t="s">
        <v>245</v>
      </c>
      <c r="E4182" t="b">
        <f t="shared" si="130"/>
        <v>1</v>
      </c>
      <c r="F4182" s="6">
        <v>13442861496.41275</v>
      </c>
      <c r="G4182" s="6">
        <v>12877539</v>
      </c>
      <c r="H4182" s="7">
        <f t="shared" si="131"/>
        <v>1043.8998861826587</v>
      </c>
    </row>
    <row r="4183" spans="1:8" x14ac:dyDescent="0.4">
      <c r="A4183">
        <v>4178</v>
      </c>
      <c r="B4183" t="str">
        <f>VLOOKUP($C4183,regios!$B:$E,4,0)</f>
        <v>Low income</v>
      </c>
      <c r="C4183" t="s">
        <v>84</v>
      </c>
      <c r="D4183" t="s">
        <v>245</v>
      </c>
      <c r="E4183" t="b">
        <f t="shared" si="130"/>
        <v>1</v>
      </c>
      <c r="F4183" s="6">
        <v>1813609692.4999349</v>
      </c>
      <c r="G4183" s="6">
        <v>2508883</v>
      </c>
      <c r="H4183" s="7">
        <f t="shared" si="131"/>
        <v>722.87535628402554</v>
      </c>
    </row>
    <row r="4184" spans="1:8" x14ac:dyDescent="0.4">
      <c r="A4184">
        <v>4179</v>
      </c>
      <c r="B4184" t="str">
        <f>VLOOKUP($C4184,regios!$B:$E,4,0)</f>
        <v>Low income</v>
      </c>
      <c r="C4184" t="s">
        <v>85</v>
      </c>
      <c r="D4184" t="s">
        <v>245</v>
      </c>
      <c r="E4184" t="b">
        <f t="shared" si="130"/>
        <v>1</v>
      </c>
      <c r="F4184" s="6">
        <v>1439638410.9968331</v>
      </c>
      <c r="G4184" s="6">
        <v>1970457</v>
      </c>
      <c r="H4184" s="7">
        <f t="shared" si="131"/>
        <v>730.61143227019579</v>
      </c>
    </row>
    <row r="4185" spans="1:8" x14ac:dyDescent="0.4">
      <c r="A4185">
        <v>4180</v>
      </c>
      <c r="B4185" t="str">
        <f>VLOOKUP($C4185,regios!$B:$E,4,0)</f>
        <v>Upper middle income</v>
      </c>
      <c r="C4185" t="s">
        <v>86</v>
      </c>
      <c r="D4185" t="s">
        <v>245</v>
      </c>
      <c r="E4185" t="b">
        <f t="shared" si="130"/>
        <v>1</v>
      </c>
      <c r="F4185" s="6">
        <v>11364133546.248791</v>
      </c>
      <c r="G4185" s="6">
        <v>1553031</v>
      </c>
      <c r="H4185" s="7">
        <f t="shared" si="131"/>
        <v>7317.390023926625</v>
      </c>
    </row>
    <row r="4186" spans="1:8" x14ac:dyDescent="0.4">
      <c r="A4186">
        <v>4181</v>
      </c>
      <c r="B4186" t="str">
        <f>VLOOKUP($C4186,regios!$B:$E,4,0)</f>
        <v>High income</v>
      </c>
      <c r="C4186" t="s">
        <v>87</v>
      </c>
      <c r="D4186" t="s">
        <v>245</v>
      </c>
      <c r="E4186" t="b">
        <f t="shared" si="130"/>
        <v>1</v>
      </c>
      <c r="F4186" s="6">
        <v>205252760889.36429</v>
      </c>
      <c r="G4186" s="6">
        <v>10721582</v>
      </c>
      <c r="H4186" s="7">
        <f t="shared" si="131"/>
        <v>19143.887617458346</v>
      </c>
    </row>
    <row r="4187" spans="1:8" x14ac:dyDescent="0.4">
      <c r="A4187">
        <v>4182</v>
      </c>
      <c r="B4187" t="str">
        <f>VLOOKUP($C4187,regios!$B:$E,4,0)</f>
        <v>Upper middle income</v>
      </c>
      <c r="C4187" t="s">
        <v>88</v>
      </c>
      <c r="D4187" t="s">
        <v>245</v>
      </c>
      <c r="E4187" t="b">
        <f t="shared" si="130"/>
        <v>1</v>
      </c>
      <c r="F4187" s="6">
        <v>1213485185.185185</v>
      </c>
      <c r="G4187" s="6">
        <v>122724</v>
      </c>
      <c r="H4187" s="7">
        <f t="shared" si="131"/>
        <v>9887.9207423583412</v>
      </c>
    </row>
    <row r="4188" spans="1:8" x14ac:dyDescent="0.4">
      <c r="A4188">
        <v>4183</v>
      </c>
      <c r="B4188" t="str">
        <f>VLOOKUP($C4188,regios!$B:$E,4,0)</f>
        <v>High income</v>
      </c>
      <c r="C4188" t="s">
        <v>89</v>
      </c>
      <c r="D4188" t="s">
        <v>245</v>
      </c>
      <c r="E4188" t="b">
        <f t="shared" si="130"/>
        <v>1</v>
      </c>
      <c r="F4188" s="6">
        <v>2997309971.8762288</v>
      </c>
      <c r="G4188" s="6">
        <v>56225.000000000007</v>
      </c>
      <c r="H4188" s="7">
        <f t="shared" si="131"/>
        <v>53309.203590506506</v>
      </c>
    </row>
    <row r="4189" spans="1:8" x14ac:dyDescent="0.4">
      <c r="A4189">
        <v>4184</v>
      </c>
      <c r="B4189" t="str">
        <f>VLOOKUP($C4189,regios!$B:$E,4,0)</f>
        <v>Upper middle income</v>
      </c>
      <c r="C4189" t="s">
        <v>90</v>
      </c>
      <c r="D4189" t="s">
        <v>245</v>
      </c>
      <c r="E4189" t="b">
        <f t="shared" si="130"/>
        <v>1</v>
      </c>
      <c r="F4189" s="6">
        <v>77172317258.647797</v>
      </c>
      <c r="G4189" s="6">
        <v>16604026</v>
      </c>
      <c r="H4189" s="7">
        <f t="shared" si="131"/>
        <v>4647.8075412943699</v>
      </c>
    </row>
    <row r="4190" spans="1:8" x14ac:dyDescent="0.4">
      <c r="A4190">
        <v>4185</v>
      </c>
      <c r="B4190" t="str">
        <f>VLOOKUP($C4190,regios!$B:$E,4,0)</f>
        <v>High income</v>
      </c>
      <c r="C4190" t="s">
        <v>91</v>
      </c>
      <c r="D4190" t="s">
        <v>245</v>
      </c>
      <c r="E4190" t="b">
        <f t="shared" si="130"/>
        <v>1</v>
      </c>
      <c r="F4190" s="6">
        <v>6366000000</v>
      </c>
      <c r="G4190" s="6">
        <v>168624</v>
      </c>
      <c r="H4190" s="7">
        <f t="shared" si="131"/>
        <v>37752.633077142047</v>
      </c>
    </row>
    <row r="4191" spans="1:8" x14ac:dyDescent="0.4">
      <c r="A4191">
        <v>4186</v>
      </c>
      <c r="B4191" t="str">
        <f>VLOOKUP($C4191,regios!$B:$E,4,0)</f>
        <v>High income</v>
      </c>
      <c r="C4191" t="s">
        <v>92</v>
      </c>
      <c r="D4191" t="s">
        <v>245</v>
      </c>
      <c r="E4191" t="b">
        <f t="shared" si="130"/>
        <v>1</v>
      </c>
      <c r="F4191" s="6">
        <v>5173760191.8465223</v>
      </c>
      <c r="G4191" s="6">
        <v>798753</v>
      </c>
      <c r="H4191" s="7">
        <f t="shared" si="131"/>
        <v>6477.2967260799296</v>
      </c>
    </row>
    <row r="4192" spans="1:8" x14ac:dyDescent="0.4">
      <c r="A4192">
        <v>4187</v>
      </c>
      <c r="B4192" t="str">
        <f>VLOOKUP($C4192,regios!$B:$E,4,0)</f>
        <v>High income</v>
      </c>
      <c r="C4192" t="s">
        <v>93</v>
      </c>
      <c r="D4192" t="s">
        <v>245</v>
      </c>
      <c r="E4192" t="b">
        <f t="shared" si="130"/>
        <v>1</v>
      </c>
      <c r="F4192" s="6">
        <v>363074545072.3891</v>
      </c>
      <c r="G4192" s="6">
        <v>7507900</v>
      </c>
      <c r="H4192" s="7">
        <f t="shared" si="131"/>
        <v>48359.001195059747</v>
      </c>
    </row>
    <row r="4193" spans="1:8" x14ac:dyDescent="0.4">
      <c r="A4193">
        <v>4188</v>
      </c>
      <c r="B4193" t="str">
        <f>VLOOKUP($C4193,regios!$B:$E,4,0)</f>
        <v>Lower middle income</v>
      </c>
      <c r="C4193" t="s">
        <v>94</v>
      </c>
      <c r="D4193" t="s">
        <v>245</v>
      </c>
      <c r="E4193" t="b">
        <f t="shared" si="130"/>
        <v>1</v>
      </c>
      <c r="F4193" s="6">
        <v>25089937021.541759</v>
      </c>
      <c r="G4193" s="6">
        <v>9958829</v>
      </c>
      <c r="H4193" s="7">
        <f t="shared" si="131"/>
        <v>2519.3661846730934</v>
      </c>
    </row>
    <row r="4194" spans="1:8" x14ac:dyDescent="0.4">
      <c r="A4194">
        <v>4189</v>
      </c>
      <c r="B4194" t="str">
        <f>VLOOKUP($C4194,regios!$B:$E,4,0)</f>
        <v>High income</v>
      </c>
      <c r="C4194" t="s">
        <v>95</v>
      </c>
      <c r="D4194" t="s">
        <v>245</v>
      </c>
      <c r="E4194" t="b">
        <f t="shared" si="130"/>
        <v>1</v>
      </c>
      <c r="F4194" s="6">
        <v>61470295887.838387</v>
      </c>
      <c r="G4194" s="6">
        <v>4065253</v>
      </c>
      <c r="H4194" s="7">
        <f t="shared" si="131"/>
        <v>15120.902902682412</v>
      </c>
    </row>
    <row r="4195" spans="1:8" x14ac:dyDescent="0.4">
      <c r="A4195">
        <v>4190</v>
      </c>
      <c r="B4195" t="str">
        <f>VLOOKUP($C4195,regios!$B:$E,4,0)</f>
        <v>Lower middle income</v>
      </c>
      <c r="C4195" t="s">
        <v>96</v>
      </c>
      <c r="D4195" t="s">
        <v>245</v>
      </c>
      <c r="E4195" t="b">
        <f t="shared" si="130"/>
        <v>1</v>
      </c>
      <c r="F4195" s="6">
        <v>15016090929.51251</v>
      </c>
      <c r="G4195" s="6">
        <v>11160438</v>
      </c>
      <c r="H4195" s="7">
        <f t="shared" si="131"/>
        <v>1345.4750547883973</v>
      </c>
    </row>
    <row r="4196" spans="1:8" x14ac:dyDescent="0.4">
      <c r="A4196">
        <v>4191</v>
      </c>
      <c r="B4196" t="str">
        <f>VLOOKUP($C4196,regios!$B:$E,4,0)</f>
        <v>High income</v>
      </c>
      <c r="C4196" t="s">
        <v>97</v>
      </c>
      <c r="D4196" t="s">
        <v>245</v>
      </c>
      <c r="E4196" t="b">
        <f t="shared" si="130"/>
        <v>1</v>
      </c>
      <c r="F4196" s="6">
        <v>164020460331.659</v>
      </c>
      <c r="G4196" s="6">
        <v>9771141</v>
      </c>
      <c r="H4196" s="7">
        <f t="shared" si="131"/>
        <v>16786.213639907459</v>
      </c>
    </row>
    <row r="4197" spans="1:8" x14ac:dyDescent="0.4">
      <c r="A4197">
        <v>4192</v>
      </c>
      <c r="B4197" t="str">
        <f>VLOOKUP($C4197,regios!$B:$E,4,0)</f>
        <v>Upper middle income</v>
      </c>
      <c r="C4197" t="s">
        <v>98</v>
      </c>
      <c r="D4197" t="s">
        <v>245</v>
      </c>
      <c r="E4197" t="b">
        <f t="shared" si="130"/>
        <v>1</v>
      </c>
      <c r="F4197" s="6">
        <v>1119099871350.199</v>
      </c>
      <c r="G4197" s="6">
        <v>269582878</v>
      </c>
      <c r="H4197" s="7">
        <f t="shared" si="131"/>
        <v>4151.2275544079585</v>
      </c>
    </row>
    <row r="4198" spans="1:8" x14ac:dyDescent="0.4">
      <c r="A4198">
        <v>4193</v>
      </c>
      <c r="B4198" t="str">
        <f>VLOOKUP($C4198,regios!$B:$E,4,0)</f>
        <v>High income</v>
      </c>
      <c r="C4198" t="s">
        <v>99</v>
      </c>
      <c r="D4198" t="s">
        <v>245</v>
      </c>
      <c r="E4198" t="b">
        <f t="shared" si="130"/>
        <v>1</v>
      </c>
      <c r="F4198" s="6">
        <v>7314966839.1278238</v>
      </c>
      <c r="G4198" s="6">
        <v>83933</v>
      </c>
      <c r="H4198" s="7">
        <f t="shared" si="131"/>
        <v>87152.453017619104</v>
      </c>
    </row>
    <row r="4199" spans="1:8" x14ac:dyDescent="0.4">
      <c r="A4199">
        <v>4194</v>
      </c>
      <c r="B4199" t="str">
        <f>VLOOKUP($C4199,regios!$B:$E,4,0)</f>
        <v>Lower middle income</v>
      </c>
      <c r="C4199" t="s">
        <v>100</v>
      </c>
      <c r="D4199" t="s">
        <v>245</v>
      </c>
      <c r="E4199" t="b">
        <f t="shared" si="130"/>
        <v>1</v>
      </c>
      <c r="F4199" s="6">
        <v>2835606256616.0249</v>
      </c>
      <c r="G4199" s="6">
        <v>1383112050</v>
      </c>
      <c r="H4199" s="7">
        <f t="shared" si="131"/>
        <v>2050.1638002618984</v>
      </c>
    </row>
    <row r="4200" spans="1:8" x14ac:dyDescent="0.4">
      <c r="A4200">
        <v>4195</v>
      </c>
      <c r="B4200" t="str">
        <f>VLOOKUP($C4200,regios!$B:$E,4,0)</f>
        <v>High income</v>
      </c>
      <c r="C4200" t="s">
        <v>101</v>
      </c>
      <c r="D4200" t="s">
        <v>245</v>
      </c>
      <c r="E4200" t="b">
        <f t="shared" si="130"/>
        <v>1</v>
      </c>
      <c r="F4200" s="6">
        <v>398933010007.3562</v>
      </c>
      <c r="G4200" s="6">
        <v>4934340</v>
      </c>
      <c r="H4200" s="7">
        <f t="shared" si="131"/>
        <v>80848.301902048945</v>
      </c>
    </row>
    <row r="4201" spans="1:8" x14ac:dyDescent="0.4">
      <c r="A4201">
        <v>4196</v>
      </c>
      <c r="B4201" t="str">
        <f>VLOOKUP($C4201,regios!$B:$E,4,0)</f>
        <v>Lower middle income</v>
      </c>
      <c r="C4201" t="s">
        <v>102</v>
      </c>
      <c r="D4201" t="s">
        <v>245</v>
      </c>
      <c r="E4201" t="b">
        <f t="shared" si="130"/>
        <v>1</v>
      </c>
      <c r="F4201" s="6">
        <v>283649531542.6308</v>
      </c>
      <c r="G4201" s="6">
        <v>86564202</v>
      </c>
      <c r="H4201" s="7">
        <f t="shared" si="131"/>
        <v>3276.7532650809949</v>
      </c>
    </row>
    <row r="4202" spans="1:8" x14ac:dyDescent="0.4">
      <c r="A4202">
        <v>4197</v>
      </c>
      <c r="B4202" t="str">
        <f>VLOOKUP($C4202,regios!$B:$E,4,0)</f>
        <v>Upper middle income</v>
      </c>
      <c r="C4202" t="s">
        <v>103</v>
      </c>
      <c r="D4202" t="s">
        <v>245</v>
      </c>
      <c r="E4202" t="b">
        <f t="shared" si="130"/>
        <v>1</v>
      </c>
      <c r="F4202" s="6">
        <v>233636097800.33841</v>
      </c>
      <c r="G4202" s="6">
        <v>41563520</v>
      </c>
      <c r="H4202" s="7">
        <f t="shared" si="131"/>
        <v>5621.1816949175245</v>
      </c>
    </row>
    <row r="4203" spans="1:8" x14ac:dyDescent="0.4">
      <c r="A4203">
        <v>4198</v>
      </c>
      <c r="B4203" t="str">
        <f>VLOOKUP($C4203,regios!$B:$E,4,0)</f>
        <v>High income</v>
      </c>
      <c r="C4203" t="s">
        <v>104</v>
      </c>
      <c r="D4203" t="s">
        <v>245</v>
      </c>
      <c r="E4203" t="b">
        <f t="shared" si="130"/>
        <v>1</v>
      </c>
      <c r="F4203" s="6">
        <v>24681343649.295189</v>
      </c>
      <c r="G4203" s="6">
        <v>360563</v>
      </c>
      <c r="H4203" s="7">
        <f t="shared" si="131"/>
        <v>68452.236223060012</v>
      </c>
    </row>
    <row r="4204" spans="1:8" x14ac:dyDescent="0.4">
      <c r="A4204">
        <v>4199</v>
      </c>
      <c r="B4204" t="str">
        <f>VLOOKUP($C4204,regios!$B:$E,4,0)</f>
        <v>High income</v>
      </c>
      <c r="C4204" t="s">
        <v>105</v>
      </c>
      <c r="D4204" t="s">
        <v>245</v>
      </c>
      <c r="E4204" t="b">
        <f t="shared" si="130"/>
        <v>1</v>
      </c>
      <c r="F4204" s="6">
        <v>402470513619.14801</v>
      </c>
      <c r="G4204" s="6">
        <v>9054000</v>
      </c>
      <c r="H4204" s="7">
        <f t="shared" si="131"/>
        <v>44452.232562309255</v>
      </c>
    </row>
    <row r="4205" spans="1:8" x14ac:dyDescent="0.4">
      <c r="A4205">
        <v>4200</v>
      </c>
      <c r="B4205" t="str">
        <f>VLOOKUP($C4205,regios!$B:$E,4,0)</f>
        <v>High income</v>
      </c>
      <c r="C4205" t="s">
        <v>106</v>
      </c>
      <c r="D4205" t="s">
        <v>245</v>
      </c>
      <c r="E4205" t="b">
        <f t="shared" si="130"/>
        <v>1</v>
      </c>
      <c r="F4205" s="6">
        <v>2011302198827.448</v>
      </c>
      <c r="G4205" s="6">
        <v>59729081</v>
      </c>
      <c r="H4205" s="7">
        <f t="shared" si="131"/>
        <v>33673.750962742051</v>
      </c>
    </row>
    <row r="4206" spans="1:8" x14ac:dyDescent="0.4">
      <c r="A4206">
        <v>4201</v>
      </c>
      <c r="B4206" t="str">
        <f>VLOOKUP($C4206,regios!$B:$E,4,0)</f>
        <v>Upper middle income</v>
      </c>
      <c r="C4206" t="s">
        <v>107</v>
      </c>
      <c r="D4206" t="s">
        <v>245</v>
      </c>
      <c r="E4206" t="b">
        <f t="shared" si="130"/>
        <v>1</v>
      </c>
      <c r="F4206" s="6">
        <v>15830766570.72661</v>
      </c>
      <c r="G4206" s="6">
        <v>2813773</v>
      </c>
      <c r="H4206" s="7">
        <f t="shared" si="131"/>
        <v>5626.1704731428617</v>
      </c>
    </row>
    <row r="4207" spans="1:8" x14ac:dyDescent="0.4">
      <c r="A4207">
        <v>4202</v>
      </c>
      <c r="B4207" t="str">
        <f>VLOOKUP($C4207,regios!$B:$E,4,0)</f>
        <v>Lower middle income</v>
      </c>
      <c r="C4207" t="s">
        <v>108</v>
      </c>
      <c r="D4207" t="s">
        <v>245</v>
      </c>
      <c r="E4207" t="b">
        <f t="shared" si="130"/>
        <v>1</v>
      </c>
      <c r="F4207" s="6">
        <v>44502816901.408447</v>
      </c>
      <c r="G4207" s="6">
        <v>10698683</v>
      </c>
      <c r="H4207" s="7">
        <f t="shared" si="131"/>
        <v>4159.6537537759041</v>
      </c>
    </row>
    <row r="4208" spans="1:8" x14ac:dyDescent="0.4">
      <c r="A4208">
        <v>4203</v>
      </c>
      <c r="B4208" t="str">
        <f>VLOOKUP($C4208,regios!$B:$E,4,0)</f>
        <v>High income</v>
      </c>
      <c r="C4208" t="s">
        <v>109</v>
      </c>
      <c r="D4208" t="s">
        <v>245</v>
      </c>
      <c r="E4208" t="b">
        <f t="shared" si="130"/>
        <v>1</v>
      </c>
      <c r="F4208" s="6">
        <v>5117993853016.5078</v>
      </c>
      <c r="G4208" s="6">
        <v>126633000</v>
      </c>
      <c r="H4208" s="7">
        <f t="shared" si="131"/>
        <v>40415.956764954695</v>
      </c>
    </row>
    <row r="4209" spans="1:8" x14ac:dyDescent="0.4">
      <c r="A4209">
        <v>4204</v>
      </c>
      <c r="B4209" t="str">
        <f>VLOOKUP($C4209,regios!$B:$E,4,0)</f>
        <v>Upper middle income</v>
      </c>
      <c r="C4209" t="s">
        <v>110</v>
      </c>
      <c r="D4209" t="s">
        <v>245</v>
      </c>
      <c r="E4209" t="b">
        <f t="shared" si="130"/>
        <v>1</v>
      </c>
      <c r="F4209" s="6">
        <v>181667184854.50049</v>
      </c>
      <c r="G4209" s="6">
        <v>18513673</v>
      </c>
      <c r="H4209" s="7">
        <f t="shared" si="131"/>
        <v>9812.5955262632378</v>
      </c>
    </row>
    <row r="4210" spans="1:8" x14ac:dyDescent="0.4">
      <c r="A4210">
        <v>4205</v>
      </c>
      <c r="B4210" t="str">
        <f>VLOOKUP($C4210,regios!$B:$E,4,0)</f>
        <v>Lower middle income</v>
      </c>
      <c r="C4210" t="s">
        <v>111</v>
      </c>
      <c r="D4210" t="s">
        <v>245</v>
      </c>
      <c r="E4210" t="b">
        <f t="shared" si="130"/>
        <v>1</v>
      </c>
      <c r="F4210" s="6">
        <v>100378436207.37131</v>
      </c>
      <c r="G4210" s="6">
        <v>50951450</v>
      </c>
      <c r="H4210" s="7">
        <f t="shared" si="131"/>
        <v>1970.0800704861454</v>
      </c>
    </row>
    <row r="4211" spans="1:8" x14ac:dyDescent="0.4">
      <c r="A4211">
        <v>4206</v>
      </c>
      <c r="B4211" t="str">
        <f>VLOOKUP($C4211,regios!$B:$E,4,0)</f>
        <v>Lower middle income</v>
      </c>
      <c r="C4211" t="s">
        <v>112</v>
      </c>
      <c r="D4211" t="s">
        <v>245</v>
      </c>
      <c r="E4211" t="b">
        <f t="shared" si="130"/>
        <v>1</v>
      </c>
      <c r="F4211" s="6">
        <v>9371275264.3673458</v>
      </c>
      <c r="G4211" s="6">
        <v>6456200</v>
      </c>
      <c r="H4211" s="7">
        <f t="shared" si="131"/>
        <v>1451.5156383580661</v>
      </c>
    </row>
    <row r="4212" spans="1:8" x14ac:dyDescent="0.4">
      <c r="A4212">
        <v>4207</v>
      </c>
      <c r="B4212" t="str">
        <f>VLOOKUP($C4212,regios!$B:$E,4,0)</f>
        <v>Lower middle income</v>
      </c>
      <c r="C4212" t="s">
        <v>113</v>
      </c>
      <c r="D4212" t="s">
        <v>245</v>
      </c>
      <c r="E4212" t="b">
        <f t="shared" si="130"/>
        <v>1</v>
      </c>
      <c r="F4212" s="6">
        <v>27089390032.79797</v>
      </c>
      <c r="G4212" s="6">
        <v>16207746</v>
      </c>
      <c r="H4212" s="7">
        <f t="shared" si="131"/>
        <v>1671.3854000919048</v>
      </c>
    </row>
    <row r="4213" spans="1:8" x14ac:dyDescent="0.4">
      <c r="A4213">
        <v>4208</v>
      </c>
      <c r="B4213" t="str">
        <f>VLOOKUP($C4213,regios!$B:$E,4,0)</f>
        <v>Lower middle income</v>
      </c>
      <c r="C4213" t="s">
        <v>114</v>
      </c>
      <c r="D4213" t="s">
        <v>245</v>
      </c>
      <c r="E4213" t="b">
        <f t="shared" si="130"/>
        <v>1</v>
      </c>
      <c r="F4213" s="6">
        <v>175181629.28647551</v>
      </c>
      <c r="G4213" s="6">
        <v>124241</v>
      </c>
      <c r="H4213" s="7">
        <f t="shared" si="131"/>
        <v>1410.0146432053468</v>
      </c>
    </row>
    <row r="4214" spans="1:8" x14ac:dyDescent="0.4">
      <c r="A4214">
        <v>4209</v>
      </c>
      <c r="B4214" t="str">
        <f>VLOOKUP($C4214,regios!$B:$E,4,0)</f>
        <v>High income</v>
      </c>
      <c r="C4214" t="s">
        <v>115</v>
      </c>
      <c r="D4214" t="s">
        <v>245</v>
      </c>
      <c r="E4214" t="b">
        <f t="shared" si="130"/>
        <v>1</v>
      </c>
      <c r="F4214" s="6">
        <v>1107155555.5555561</v>
      </c>
      <c r="G4214" s="6">
        <v>47712</v>
      </c>
      <c r="H4214" s="7">
        <f t="shared" si="131"/>
        <v>23204.970564125506</v>
      </c>
    </row>
    <row r="4215" spans="1:8" x14ac:dyDescent="0.4">
      <c r="A4215">
        <v>4210</v>
      </c>
      <c r="B4215" t="str">
        <f>VLOOKUP($C4215,regios!$B:$E,4,0)</f>
        <v>High income</v>
      </c>
      <c r="C4215" t="s">
        <v>116</v>
      </c>
      <c r="D4215" t="s">
        <v>245</v>
      </c>
      <c r="E4215" t="b">
        <f t="shared" si="130"/>
        <v>1</v>
      </c>
      <c r="F4215" s="6">
        <v>1651422932447.7681</v>
      </c>
      <c r="G4215" s="6">
        <v>51764822</v>
      </c>
      <c r="H4215" s="7">
        <f t="shared" si="131"/>
        <v>31902.416904819416</v>
      </c>
    </row>
    <row r="4216" spans="1:8" x14ac:dyDescent="0.4">
      <c r="A4216">
        <v>4211</v>
      </c>
      <c r="B4216" t="str">
        <f>VLOOKUP($C4216,regios!$B:$E,4,0)</f>
        <v>High income</v>
      </c>
      <c r="C4216" t="s">
        <v>117</v>
      </c>
      <c r="D4216" t="s">
        <v>245</v>
      </c>
      <c r="E4216" t="b">
        <f t="shared" si="130"/>
        <v>1</v>
      </c>
      <c r="F4216" s="6">
        <v>136191825724.3644</v>
      </c>
      <c r="G4216" s="6">
        <v>4441100</v>
      </c>
      <c r="H4216" s="7">
        <f t="shared" si="131"/>
        <v>30666.237131423386</v>
      </c>
    </row>
    <row r="4217" spans="1:8" x14ac:dyDescent="0.4">
      <c r="A4217">
        <v>4212</v>
      </c>
      <c r="B4217" t="str">
        <f>VLOOKUP($C4217,regios!$B:$E,4,0)</f>
        <v>Lower middle income</v>
      </c>
      <c r="C4217" t="s">
        <v>118</v>
      </c>
      <c r="D4217" t="s">
        <v>245</v>
      </c>
      <c r="E4217" t="b">
        <f t="shared" si="130"/>
        <v>1</v>
      </c>
      <c r="F4217" s="6">
        <v>18740559554.163239</v>
      </c>
      <c r="G4217" s="6">
        <v>7212053</v>
      </c>
      <c r="H4217" s="7">
        <f t="shared" si="131"/>
        <v>2598.5055232072255</v>
      </c>
    </row>
    <row r="4218" spans="1:8" x14ac:dyDescent="0.4">
      <c r="A4218">
        <v>4213</v>
      </c>
      <c r="B4218" t="str">
        <f>VLOOKUP($C4218,regios!$B:$E,4,0)</f>
        <v>Lower middle income</v>
      </c>
      <c r="C4218" t="s">
        <v>119</v>
      </c>
      <c r="D4218" t="s">
        <v>245</v>
      </c>
      <c r="E4218" t="b">
        <f t="shared" si="130"/>
        <v>1</v>
      </c>
      <c r="F4218" s="6">
        <v>51605959131.274132</v>
      </c>
      <c r="G4218" s="6">
        <v>5781907</v>
      </c>
      <c r="H4218" s="7">
        <f t="shared" si="131"/>
        <v>8925.4218601707234</v>
      </c>
    </row>
    <row r="4219" spans="1:8" x14ac:dyDescent="0.4">
      <c r="A4219">
        <v>4214</v>
      </c>
      <c r="B4219" t="str">
        <f>VLOOKUP($C4219,regios!$B:$E,4,0)</f>
        <v>Low income</v>
      </c>
      <c r="C4219" t="s">
        <v>120</v>
      </c>
      <c r="D4219" t="s">
        <v>245</v>
      </c>
      <c r="E4219" t="b">
        <f t="shared" si="130"/>
        <v>1</v>
      </c>
      <c r="F4219" s="6">
        <v>3319596500</v>
      </c>
      <c r="G4219" s="6">
        <v>4985289</v>
      </c>
      <c r="H4219" s="7">
        <f t="shared" si="131"/>
        <v>665.87844756843583</v>
      </c>
    </row>
    <row r="4220" spans="1:8" x14ac:dyDescent="0.4">
      <c r="A4220">
        <v>4215</v>
      </c>
      <c r="B4220" t="str">
        <f>VLOOKUP($C4220,regios!$B:$E,4,0)</f>
        <v>Upper middle income</v>
      </c>
      <c r="C4220" t="s">
        <v>121</v>
      </c>
      <c r="D4220" t="s">
        <v>245</v>
      </c>
      <c r="E4220" t="b">
        <f t="shared" si="130"/>
        <v>1</v>
      </c>
      <c r="F4220" s="6">
        <v>69254143966.818237</v>
      </c>
      <c r="G4220" s="6">
        <v>6569088</v>
      </c>
      <c r="H4220" s="7">
        <f t="shared" si="131"/>
        <v>10542.429020104197</v>
      </c>
    </row>
    <row r="4221" spans="1:8" x14ac:dyDescent="0.4">
      <c r="A4221">
        <v>4216</v>
      </c>
      <c r="B4221" t="str">
        <f>VLOOKUP($C4221,regios!$B:$E,4,0)</f>
        <v>Upper middle income</v>
      </c>
      <c r="C4221" t="s">
        <v>122</v>
      </c>
      <c r="D4221" t="s">
        <v>245</v>
      </c>
      <c r="E4221" t="b">
        <f t="shared" si="130"/>
        <v>1</v>
      </c>
      <c r="F4221" s="6">
        <v>2102534000</v>
      </c>
      <c r="G4221" s="6">
        <v>178583</v>
      </c>
      <c r="H4221" s="7">
        <f t="shared" si="131"/>
        <v>11773.427481899173</v>
      </c>
    </row>
    <row r="4222" spans="1:8" x14ac:dyDescent="0.4">
      <c r="A4222">
        <v>4217</v>
      </c>
      <c r="B4222" t="str">
        <f>VLOOKUP($C4222,regios!$B:$E,4,0)</f>
        <v>High income</v>
      </c>
      <c r="C4222" t="s">
        <v>123</v>
      </c>
      <c r="D4222" t="s">
        <v>245</v>
      </c>
      <c r="E4222" t="b">
        <f t="shared" si="130"/>
        <v>1</v>
      </c>
      <c r="F4222" s="6">
        <v>6436467007.119319</v>
      </c>
      <c r="G4222" s="6">
        <v>38482</v>
      </c>
      <c r="H4222" s="7">
        <f t="shared" si="131"/>
        <v>167259.16031181641</v>
      </c>
    </row>
    <row r="4223" spans="1:8" x14ac:dyDescent="0.4">
      <c r="A4223">
        <v>4218</v>
      </c>
      <c r="B4223" t="str">
        <f>VLOOKUP($C4223,regios!$B:$E,4,0)</f>
        <v>Lower middle income</v>
      </c>
      <c r="C4223" t="s">
        <v>124</v>
      </c>
      <c r="D4223" t="s">
        <v>245</v>
      </c>
      <c r="E4223" t="b">
        <f t="shared" si="130"/>
        <v>1</v>
      </c>
      <c r="F4223" s="6">
        <v>89014978344.140396</v>
      </c>
      <c r="G4223" s="6">
        <v>21803000</v>
      </c>
      <c r="H4223" s="7">
        <f t="shared" si="131"/>
        <v>4082.6940487153324</v>
      </c>
    </row>
    <row r="4224" spans="1:8" x14ac:dyDescent="0.4">
      <c r="A4224">
        <v>4219</v>
      </c>
      <c r="B4224" t="str">
        <f>VLOOKUP($C4224,regios!$B:$E,4,0)</f>
        <v>Lower middle income</v>
      </c>
      <c r="C4224" t="s">
        <v>125</v>
      </c>
      <c r="D4224" t="s">
        <v>245</v>
      </c>
      <c r="E4224" t="b">
        <f t="shared" si="130"/>
        <v>1</v>
      </c>
      <c r="F4224" s="6">
        <v>2361966946.2980299</v>
      </c>
      <c r="G4224" s="6">
        <v>2225702</v>
      </c>
      <c r="H4224" s="7">
        <f t="shared" si="131"/>
        <v>1061.2233561806702</v>
      </c>
    </row>
    <row r="4225" spans="1:8" x14ac:dyDescent="0.4">
      <c r="A4225">
        <v>4220</v>
      </c>
      <c r="B4225" t="str">
        <f>VLOOKUP($C4225,regios!$B:$E,4,0)</f>
        <v>High income</v>
      </c>
      <c r="C4225" t="s">
        <v>126</v>
      </c>
      <c r="D4225" t="s">
        <v>245</v>
      </c>
      <c r="E4225" t="b">
        <f t="shared" si="130"/>
        <v>1</v>
      </c>
      <c r="F4225" s="6">
        <v>54808531641.411682</v>
      </c>
      <c r="G4225" s="6">
        <v>2794137</v>
      </c>
      <c r="H4225" s="7">
        <f t="shared" si="131"/>
        <v>19615.54914501747</v>
      </c>
    </row>
    <row r="4226" spans="1:8" x14ac:dyDescent="0.4">
      <c r="A4226">
        <v>4221</v>
      </c>
      <c r="B4226" t="str">
        <f>VLOOKUP($C4226,regios!$B:$E,4,0)</f>
        <v>High income</v>
      </c>
      <c r="C4226" t="s">
        <v>127</v>
      </c>
      <c r="D4226" t="s">
        <v>245</v>
      </c>
      <c r="E4226" t="b">
        <f t="shared" si="130"/>
        <v>1</v>
      </c>
      <c r="F4226" s="6">
        <v>69890505323.584198</v>
      </c>
      <c r="G4226" s="6">
        <v>620001</v>
      </c>
      <c r="H4226" s="7">
        <f t="shared" si="131"/>
        <v>112726.43967281375</v>
      </c>
    </row>
    <row r="4227" spans="1:8" x14ac:dyDescent="0.4">
      <c r="A4227">
        <v>4222</v>
      </c>
      <c r="B4227" t="str">
        <f>VLOOKUP($C4227,regios!$B:$E,4,0)</f>
        <v>High income</v>
      </c>
      <c r="C4227" t="s">
        <v>128</v>
      </c>
      <c r="D4227" t="s">
        <v>245</v>
      </c>
      <c r="E4227" t="b">
        <f t="shared" si="130"/>
        <v>1</v>
      </c>
      <c r="F4227" s="6">
        <v>34225547537.074459</v>
      </c>
      <c r="G4227" s="6">
        <v>1913822</v>
      </c>
      <c r="H4227" s="7">
        <f t="shared" si="131"/>
        <v>17883.349411321669</v>
      </c>
    </row>
    <row r="4228" spans="1:8" x14ac:dyDescent="0.4">
      <c r="A4228">
        <v>4223</v>
      </c>
      <c r="B4228" t="str">
        <f>VLOOKUP($C4228,regios!$B:$E,4,0)</f>
        <v>High income</v>
      </c>
      <c r="C4228" t="s">
        <v>129</v>
      </c>
      <c r="D4228" t="s">
        <v>245</v>
      </c>
      <c r="E4228" t="b">
        <f t="shared" si="130"/>
        <v>1</v>
      </c>
      <c r="F4228" s="6">
        <v>55082293844.100769</v>
      </c>
      <c r="G4228" s="6">
        <v>663653</v>
      </c>
      <c r="H4228" s="7">
        <f t="shared" si="131"/>
        <v>82998.636100644115</v>
      </c>
    </row>
    <row r="4229" spans="1:8" x14ac:dyDescent="0.4">
      <c r="A4229">
        <v>4224</v>
      </c>
      <c r="B4229" t="str">
        <f>VLOOKUP($C4229,regios!$B:$E,4,0)</f>
        <v>High income</v>
      </c>
      <c r="C4229" t="s">
        <v>130</v>
      </c>
      <c r="D4229" t="s">
        <v>245</v>
      </c>
      <c r="E4229" t="b">
        <f t="shared" si="130"/>
        <v>1</v>
      </c>
      <c r="F4229" s="6">
        <v>652206037.10387385</v>
      </c>
      <c r="G4229" s="6">
        <v>33121</v>
      </c>
      <c r="H4229" s="7">
        <f t="shared" si="131"/>
        <v>19691.61671156891</v>
      </c>
    </row>
    <row r="4230" spans="1:8" x14ac:dyDescent="0.4">
      <c r="A4230">
        <v>4225</v>
      </c>
      <c r="B4230" t="str">
        <f>VLOOKUP($C4230,regios!$B:$E,4,0)</f>
        <v>Lower middle income</v>
      </c>
      <c r="C4230" t="s">
        <v>131</v>
      </c>
      <c r="D4230" t="s">
        <v>245</v>
      </c>
      <c r="E4230" t="b">
        <f t="shared" si="130"/>
        <v>1</v>
      </c>
      <c r="F4230" s="6">
        <v>128920266409.4575</v>
      </c>
      <c r="G4230" s="6">
        <v>36304408</v>
      </c>
      <c r="H4230" s="7">
        <f t="shared" si="131"/>
        <v>3551.0912727032351</v>
      </c>
    </row>
    <row r="4231" spans="1:8" x14ac:dyDescent="0.4">
      <c r="A4231">
        <v>4226</v>
      </c>
      <c r="B4231" t="str">
        <f>VLOOKUP($C4231,regios!$B:$E,4,0)</f>
        <v>High income</v>
      </c>
      <c r="C4231" t="s">
        <v>132</v>
      </c>
      <c r="D4231" t="s">
        <v>245</v>
      </c>
      <c r="E4231" t="b">
        <f t="shared" ref="E4231:E4294" si="132">NOT(ISERROR(F4231))</f>
        <v>1</v>
      </c>
      <c r="F4231" s="6">
        <v>7383944044.1699982</v>
      </c>
      <c r="G4231" s="6">
        <v>37034</v>
      </c>
      <c r="H4231" s="7">
        <f t="shared" ref="H4231:H4294" si="133">F4231/G4231</f>
        <v>199382.83858535395</v>
      </c>
    </row>
    <row r="4232" spans="1:8" x14ac:dyDescent="0.4">
      <c r="A4232">
        <v>4227</v>
      </c>
      <c r="B4232" t="str">
        <f>VLOOKUP($C4232,regios!$B:$E,4,0)</f>
        <v>Upper middle income</v>
      </c>
      <c r="C4232" t="s">
        <v>133</v>
      </c>
      <c r="D4232" t="s">
        <v>245</v>
      </c>
      <c r="E4232" t="b">
        <f t="shared" si="132"/>
        <v>1</v>
      </c>
      <c r="F4232" s="6">
        <v>11735774634.423901</v>
      </c>
      <c r="G4232" s="6">
        <v>2664224</v>
      </c>
      <c r="H4232" s="7">
        <f t="shared" si="133"/>
        <v>4404.9504224959692</v>
      </c>
    </row>
    <row r="4233" spans="1:8" x14ac:dyDescent="0.4">
      <c r="A4233">
        <v>4228</v>
      </c>
      <c r="B4233" t="str">
        <f>VLOOKUP($C4233,regios!$B:$E,4,0)</f>
        <v>Low income</v>
      </c>
      <c r="C4233" t="s">
        <v>134</v>
      </c>
      <c r="D4233" t="s">
        <v>245</v>
      </c>
      <c r="E4233" t="b">
        <f t="shared" si="132"/>
        <v>1</v>
      </c>
      <c r="F4233" s="6">
        <v>14104664678.50633</v>
      </c>
      <c r="G4233" s="6">
        <v>27533134</v>
      </c>
      <c r="H4233" s="7">
        <f t="shared" si="133"/>
        <v>512.27966560240941</v>
      </c>
    </row>
    <row r="4234" spans="1:8" x14ac:dyDescent="0.4">
      <c r="A4234">
        <v>4229</v>
      </c>
      <c r="B4234" t="str">
        <f>VLOOKUP($C4234,regios!$B:$E,4,0)</f>
        <v>Upper middle income</v>
      </c>
      <c r="C4234" t="s">
        <v>135</v>
      </c>
      <c r="D4234" t="s">
        <v>245</v>
      </c>
      <c r="E4234" t="b">
        <f t="shared" si="132"/>
        <v>1</v>
      </c>
      <c r="F4234" s="6">
        <v>5726094797.674861</v>
      </c>
      <c r="G4234" s="6">
        <v>504508.00000000012</v>
      </c>
      <c r="H4234" s="7">
        <f t="shared" si="133"/>
        <v>11349.85926422348</v>
      </c>
    </row>
    <row r="4235" spans="1:8" x14ac:dyDescent="0.4">
      <c r="A4235">
        <v>4230</v>
      </c>
      <c r="B4235" t="str">
        <f>VLOOKUP($C4235,regios!$B:$E,4,0)</f>
        <v>Upper middle income</v>
      </c>
      <c r="C4235" t="s">
        <v>136</v>
      </c>
      <c r="D4235" t="s">
        <v>245</v>
      </c>
      <c r="E4235" t="b">
        <f t="shared" si="132"/>
        <v>1</v>
      </c>
      <c r="F4235" s="6">
        <v>1305212479961.594</v>
      </c>
      <c r="G4235" s="6">
        <v>125085311</v>
      </c>
      <c r="H4235" s="7">
        <f t="shared" si="133"/>
        <v>10434.578365173462</v>
      </c>
    </row>
    <row r="4236" spans="1:8" x14ac:dyDescent="0.4">
      <c r="A4236">
        <v>4231</v>
      </c>
      <c r="B4236" t="str">
        <f>VLOOKUP($C4236,regios!$B:$E,4,0)</f>
        <v>Upper middle income</v>
      </c>
      <c r="C4236" t="s">
        <v>137</v>
      </c>
      <c r="D4236" t="s">
        <v>245</v>
      </c>
      <c r="E4236" t="b">
        <f t="shared" si="132"/>
        <v>1</v>
      </c>
      <c r="F4236" s="6">
        <v>231996704.10156301</v>
      </c>
      <c r="G4236" s="6">
        <v>44728</v>
      </c>
      <c r="H4236" s="7">
        <f t="shared" si="133"/>
        <v>5186.8338423708419</v>
      </c>
    </row>
    <row r="4237" spans="1:8" x14ac:dyDescent="0.4">
      <c r="A4237">
        <v>4232</v>
      </c>
      <c r="B4237" t="str">
        <f>VLOOKUP($C4237,regios!$B:$E,4,0)</f>
        <v>Upper middle income</v>
      </c>
      <c r="C4237" t="s">
        <v>138</v>
      </c>
      <c r="D4237" t="s">
        <v>245</v>
      </c>
      <c r="E4237" t="b">
        <f t="shared" si="132"/>
        <v>1</v>
      </c>
      <c r="F4237" s="6">
        <v>12606338448.54697</v>
      </c>
      <c r="G4237" s="6">
        <v>2076694</v>
      </c>
      <c r="H4237" s="7">
        <f t="shared" si="133"/>
        <v>6070.3880535827475</v>
      </c>
    </row>
    <row r="4238" spans="1:8" x14ac:dyDescent="0.4">
      <c r="A4238">
        <v>4233</v>
      </c>
      <c r="B4238" t="str">
        <f>VLOOKUP($C4238,regios!$B:$E,4,0)</f>
        <v>Low income</v>
      </c>
      <c r="C4238" t="s">
        <v>139</v>
      </c>
      <c r="D4238" t="s">
        <v>245</v>
      </c>
      <c r="E4238" t="b">
        <f t="shared" si="132"/>
        <v>1</v>
      </c>
      <c r="F4238" s="6">
        <v>17280250810.032139</v>
      </c>
      <c r="G4238" s="6">
        <v>20567424</v>
      </c>
      <c r="H4238" s="7">
        <f t="shared" si="133"/>
        <v>840.17574636629934</v>
      </c>
    </row>
    <row r="4239" spans="1:8" x14ac:dyDescent="0.4">
      <c r="A4239">
        <v>4234</v>
      </c>
      <c r="B4239" t="str">
        <f>VLOOKUP($C4239,regios!$B:$E,4,0)</f>
        <v>High income</v>
      </c>
      <c r="C4239" t="s">
        <v>140</v>
      </c>
      <c r="D4239" t="s">
        <v>245</v>
      </c>
      <c r="E4239" t="b">
        <f t="shared" si="132"/>
        <v>1</v>
      </c>
      <c r="F4239" s="6">
        <v>15992378640.05526</v>
      </c>
      <c r="G4239" s="6">
        <v>504061.99999999988</v>
      </c>
      <c r="H4239" s="7">
        <f t="shared" si="133"/>
        <v>31727.007074636182</v>
      </c>
    </row>
    <row r="4240" spans="1:8" x14ac:dyDescent="0.4">
      <c r="A4240">
        <v>4235</v>
      </c>
      <c r="B4240" t="str">
        <f>VLOOKUP($C4240,regios!$B:$E,4,0)</f>
        <v>Lower middle income</v>
      </c>
      <c r="C4240" t="s">
        <v>141</v>
      </c>
      <c r="D4240" t="s">
        <v>245</v>
      </c>
      <c r="E4240" t="b">
        <f t="shared" si="132"/>
        <v>1</v>
      </c>
      <c r="F4240" s="6">
        <v>75072038085.854172</v>
      </c>
      <c r="G4240" s="6">
        <v>53040212</v>
      </c>
      <c r="H4240" s="7">
        <f t="shared" si="133"/>
        <v>1415.3796761946232</v>
      </c>
    </row>
    <row r="4241" spans="1:8" x14ac:dyDescent="0.4">
      <c r="A4241">
        <v>4236</v>
      </c>
      <c r="B4241" t="str">
        <f>VLOOKUP($C4241,regios!$B:$E,4,0)</f>
        <v>Upper middle income</v>
      </c>
      <c r="C4241" t="s">
        <v>142</v>
      </c>
      <c r="D4241" t="s">
        <v>245</v>
      </c>
      <c r="E4241" t="b">
        <f t="shared" si="132"/>
        <v>1</v>
      </c>
      <c r="F4241" s="6">
        <v>5542054181.1261616</v>
      </c>
      <c r="G4241" s="6">
        <v>622028</v>
      </c>
      <c r="H4241" s="7">
        <f t="shared" si="133"/>
        <v>8909.6538759125979</v>
      </c>
    </row>
    <row r="4242" spans="1:8" x14ac:dyDescent="0.4">
      <c r="A4242">
        <v>4237</v>
      </c>
      <c r="B4242" t="str">
        <f>VLOOKUP($C4242,regios!$B:$E,4,0)</f>
        <v>Lower middle income</v>
      </c>
      <c r="C4242" t="s">
        <v>143</v>
      </c>
      <c r="D4242" t="s">
        <v>245</v>
      </c>
      <c r="E4242" t="b">
        <f t="shared" si="132"/>
        <v>1</v>
      </c>
      <c r="F4242" s="6">
        <v>14206359017.51432</v>
      </c>
      <c r="G4242" s="6">
        <v>3232430</v>
      </c>
      <c r="H4242" s="7">
        <f t="shared" si="133"/>
        <v>4394.9471504454295</v>
      </c>
    </row>
    <row r="4243" spans="1:8" x14ac:dyDescent="0.4">
      <c r="A4243">
        <v>4238</v>
      </c>
      <c r="B4243" t="str">
        <f>VLOOKUP($C4243,regios!$B:$E,4,0)</f>
        <v>High income</v>
      </c>
      <c r="C4243" t="s">
        <v>144</v>
      </c>
      <c r="D4243" t="s">
        <v>245</v>
      </c>
      <c r="E4243" t="b">
        <f t="shared" si="132"/>
        <v>1</v>
      </c>
      <c r="F4243" s="6">
        <v>1181000000</v>
      </c>
      <c r="G4243" s="6">
        <v>49858</v>
      </c>
      <c r="H4243" s="7">
        <f t="shared" si="133"/>
        <v>23687.27185205985</v>
      </c>
    </row>
    <row r="4244" spans="1:8" x14ac:dyDescent="0.4">
      <c r="A4244">
        <v>4239</v>
      </c>
      <c r="B4244" t="str">
        <f>VLOOKUP($C4244,regios!$B:$E,4,0)</f>
        <v>Low income</v>
      </c>
      <c r="C4244" t="s">
        <v>145</v>
      </c>
      <c r="D4244" t="s">
        <v>245</v>
      </c>
      <c r="E4244" t="b">
        <f t="shared" si="132"/>
        <v>1</v>
      </c>
      <c r="F4244" s="6">
        <v>15512759174.57305</v>
      </c>
      <c r="G4244" s="6">
        <v>30285595</v>
      </c>
      <c r="H4244" s="7">
        <f t="shared" si="133"/>
        <v>512.21576378384009</v>
      </c>
    </row>
    <row r="4245" spans="1:8" x14ac:dyDescent="0.4">
      <c r="A4245">
        <v>4240</v>
      </c>
      <c r="B4245" t="str">
        <f>VLOOKUP($C4245,regios!$B:$E,4,0)</f>
        <v>Lower middle income</v>
      </c>
      <c r="C4245" t="s">
        <v>146</v>
      </c>
      <c r="D4245" t="s">
        <v>245</v>
      </c>
      <c r="E4245" t="b">
        <f t="shared" si="132"/>
        <v>1</v>
      </c>
      <c r="F4245" s="6">
        <v>7894764885.8231163</v>
      </c>
      <c r="G4245" s="6">
        <v>4383849</v>
      </c>
      <c r="H4245" s="7">
        <f t="shared" si="133"/>
        <v>1800.875186582183</v>
      </c>
    </row>
    <row r="4246" spans="1:8" x14ac:dyDescent="0.4">
      <c r="A4246">
        <v>4241</v>
      </c>
      <c r="B4246" t="str">
        <f>VLOOKUP($C4246,regios!$B:$E,4,0)</f>
        <v>Upper middle income</v>
      </c>
      <c r="C4246" t="s">
        <v>147</v>
      </c>
      <c r="D4246" t="s">
        <v>245</v>
      </c>
      <c r="E4246" t="b">
        <f t="shared" si="132"/>
        <v>1</v>
      </c>
      <c r="F4246" s="6">
        <v>14436346979.63554</v>
      </c>
      <c r="G4246" s="6">
        <v>1265985</v>
      </c>
      <c r="H4246" s="7">
        <f t="shared" si="133"/>
        <v>11403.252787067413</v>
      </c>
    </row>
    <row r="4247" spans="1:8" x14ac:dyDescent="0.4">
      <c r="A4247">
        <v>4242</v>
      </c>
      <c r="B4247" t="str">
        <f>VLOOKUP($C4247,regios!$B:$E,4,0)</f>
        <v>Low income</v>
      </c>
      <c r="C4247" t="s">
        <v>148</v>
      </c>
      <c r="D4247" t="s">
        <v>245</v>
      </c>
      <c r="E4247" t="b">
        <f t="shared" si="132"/>
        <v>1</v>
      </c>
      <c r="F4247" s="6">
        <v>11025371147.18758</v>
      </c>
      <c r="G4247" s="6">
        <v>18867337</v>
      </c>
      <c r="H4247" s="7">
        <f t="shared" si="133"/>
        <v>584.36286727626589</v>
      </c>
    </row>
    <row r="4248" spans="1:8" x14ac:dyDescent="0.4">
      <c r="A4248">
        <v>4243</v>
      </c>
      <c r="B4248" t="str">
        <f>VLOOKUP($C4248,regios!$B:$E,4,0)</f>
        <v>Upper middle income</v>
      </c>
      <c r="C4248" t="s">
        <v>149</v>
      </c>
      <c r="D4248" t="s">
        <v>245</v>
      </c>
      <c r="E4248" t="b">
        <f t="shared" si="132"/>
        <v>1</v>
      </c>
      <c r="F4248" s="6">
        <v>365177721021.51611</v>
      </c>
      <c r="G4248" s="6">
        <v>32804020</v>
      </c>
      <c r="H4248" s="7">
        <f t="shared" si="133"/>
        <v>11132.102742941752</v>
      </c>
    </row>
    <row r="4249" spans="1:8" x14ac:dyDescent="0.4">
      <c r="A4249">
        <v>4244</v>
      </c>
      <c r="B4249" t="str">
        <f>VLOOKUP($C4249,regios!$B:$E,4,0)</f>
        <v>Upper middle income</v>
      </c>
      <c r="C4249" t="s">
        <v>150</v>
      </c>
      <c r="D4249" t="s">
        <v>245</v>
      </c>
      <c r="E4249" t="b">
        <f t="shared" si="132"/>
        <v>1</v>
      </c>
      <c r="F4249" s="6">
        <v>12541928102.765711</v>
      </c>
      <c r="G4249" s="6">
        <v>2446644</v>
      </c>
      <c r="H4249" s="7">
        <f t="shared" si="133"/>
        <v>5126.1761428167365</v>
      </c>
    </row>
    <row r="4250" spans="1:8" x14ac:dyDescent="0.4">
      <c r="A4250">
        <v>4245</v>
      </c>
      <c r="B4250" t="str">
        <f>VLOOKUP($C4250,regios!$B:$E,4,0)</f>
        <v>High income</v>
      </c>
      <c r="C4250" t="s">
        <v>151</v>
      </c>
      <c r="D4250" t="s">
        <v>245</v>
      </c>
      <c r="E4250" t="b">
        <f t="shared" si="132"/>
        <v>1</v>
      </c>
      <c r="F4250" s="6">
        <v>9475655324.5949535</v>
      </c>
      <c r="G4250" s="6">
        <v>271240</v>
      </c>
      <c r="H4250" s="7">
        <f t="shared" si="133"/>
        <v>34934.579430006466</v>
      </c>
    </row>
    <row r="4251" spans="1:8" x14ac:dyDescent="0.4">
      <c r="A4251">
        <v>4246</v>
      </c>
      <c r="B4251" t="str">
        <f>VLOOKUP($C4251,regios!$B:$E,4,0)</f>
        <v>Low income</v>
      </c>
      <c r="C4251" t="s">
        <v>152</v>
      </c>
      <c r="D4251" t="s">
        <v>245</v>
      </c>
      <c r="E4251" t="b">
        <f t="shared" si="132"/>
        <v>1</v>
      </c>
      <c r="F4251" s="6">
        <v>12889555561.30398</v>
      </c>
      <c r="G4251" s="6">
        <v>23443393</v>
      </c>
      <c r="H4251" s="7">
        <f t="shared" si="133"/>
        <v>549.8161277808199</v>
      </c>
    </row>
    <row r="4252" spans="1:8" x14ac:dyDescent="0.4">
      <c r="A4252">
        <v>4247</v>
      </c>
      <c r="B4252" t="str">
        <f>VLOOKUP($C4252,regios!$B:$E,4,0)</f>
        <v>Lower middle income</v>
      </c>
      <c r="C4252" t="s">
        <v>153</v>
      </c>
      <c r="D4252" t="s">
        <v>245</v>
      </c>
      <c r="E4252" t="b">
        <f t="shared" si="132"/>
        <v>1</v>
      </c>
      <c r="F4252" s="6">
        <v>474517491092.91278</v>
      </c>
      <c r="G4252" s="6">
        <v>203304492</v>
      </c>
      <c r="H4252" s="7">
        <f t="shared" si="133"/>
        <v>2334.0236431810508</v>
      </c>
    </row>
    <row r="4253" spans="1:8" x14ac:dyDescent="0.4">
      <c r="A4253">
        <v>4248</v>
      </c>
      <c r="B4253" t="str">
        <f>VLOOKUP($C4253,regios!$B:$E,4,0)</f>
        <v>Lower middle income</v>
      </c>
      <c r="C4253" t="s">
        <v>154</v>
      </c>
      <c r="D4253" t="s">
        <v>245</v>
      </c>
      <c r="E4253" t="b">
        <f t="shared" si="132"/>
        <v>1</v>
      </c>
      <c r="F4253" s="6">
        <v>12699028991.377119</v>
      </c>
      <c r="G4253" s="6">
        <v>6663923.9999999991</v>
      </c>
      <c r="H4253" s="7">
        <f t="shared" si="133"/>
        <v>1905.6383283148368</v>
      </c>
    </row>
    <row r="4254" spans="1:8" x14ac:dyDescent="0.4">
      <c r="A4254">
        <v>4249</v>
      </c>
      <c r="B4254" t="str">
        <f>VLOOKUP($C4254,regios!$B:$E,4,0)</f>
        <v>High income</v>
      </c>
      <c r="C4254" t="s">
        <v>155</v>
      </c>
      <c r="D4254" t="s">
        <v>245</v>
      </c>
      <c r="E4254" t="b">
        <f t="shared" si="132"/>
        <v>1</v>
      </c>
      <c r="F4254" s="6">
        <v>910194347568.62598</v>
      </c>
      <c r="G4254" s="6">
        <v>17344874</v>
      </c>
      <c r="H4254" s="7">
        <f t="shared" si="133"/>
        <v>52476.273253332714</v>
      </c>
    </row>
    <row r="4255" spans="1:8" x14ac:dyDescent="0.4">
      <c r="A4255">
        <v>4250</v>
      </c>
      <c r="B4255" t="str">
        <f>VLOOKUP($C4255,regios!$B:$E,4,0)</f>
        <v>High income</v>
      </c>
      <c r="C4255" t="s">
        <v>156</v>
      </c>
      <c r="D4255" t="s">
        <v>245</v>
      </c>
      <c r="E4255" t="b">
        <f t="shared" si="132"/>
        <v>1</v>
      </c>
      <c r="F4255" s="6">
        <v>408742840909.09088</v>
      </c>
      <c r="G4255" s="6">
        <v>5347896</v>
      </c>
      <c r="H4255" s="7">
        <f t="shared" si="133"/>
        <v>76430.588947333847</v>
      </c>
    </row>
    <row r="4256" spans="1:8" x14ac:dyDescent="0.4">
      <c r="A4256">
        <v>4251</v>
      </c>
      <c r="B4256" t="str">
        <f>VLOOKUP($C4256,regios!$B:$E,4,0)</f>
        <v>Lower middle income</v>
      </c>
      <c r="C4256" t="s">
        <v>157</v>
      </c>
      <c r="D4256" t="s">
        <v>245</v>
      </c>
      <c r="E4256" t="b">
        <f t="shared" si="132"/>
        <v>1</v>
      </c>
      <c r="F4256" s="6">
        <v>34186180695.996929</v>
      </c>
      <c r="G4256" s="6">
        <v>28832496</v>
      </c>
      <c r="H4256" s="7">
        <f t="shared" si="133"/>
        <v>1185.6823181731102</v>
      </c>
    </row>
    <row r="4257" spans="1:8" x14ac:dyDescent="0.4">
      <c r="A4257">
        <v>4252</v>
      </c>
      <c r="B4257" t="str">
        <f>VLOOKUP($C4257,regios!$B:$E,4,0)</f>
        <v>High income</v>
      </c>
      <c r="C4257" t="s">
        <v>158</v>
      </c>
      <c r="D4257" t="s">
        <v>245</v>
      </c>
      <c r="E4257" t="b">
        <f t="shared" si="132"/>
        <v>1</v>
      </c>
      <c r="F4257" s="6">
        <v>125160115.54781871</v>
      </c>
      <c r="G4257" s="6">
        <v>12132</v>
      </c>
      <c r="H4257" s="7">
        <f t="shared" si="133"/>
        <v>10316.527822932632</v>
      </c>
    </row>
    <row r="4258" spans="1:8" x14ac:dyDescent="0.4">
      <c r="A4258">
        <v>4253</v>
      </c>
      <c r="B4258" t="str">
        <f>VLOOKUP($C4258,regios!$B:$E,4,0)</f>
        <v>High income</v>
      </c>
      <c r="C4258" t="s">
        <v>159</v>
      </c>
      <c r="D4258" t="s">
        <v>245</v>
      </c>
      <c r="E4258" t="b">
        <f t="shared" si="132"/>
        <v>1</v>
      </c>
      <c r="F4258" s="6">
        <v>213091987153.09229</v>
      </c>
      <c r="G4258" s="6">
        <v>4979200</v>
      </c>
      <c r="H4258" s="7">
        <f t="shared" si="133"/>
        <v>42796.430581838904</v>
      </c>
    </row>
    <row r="4259" spans="1:8" x14ac:dyDescent="0.4">
      <c r="A4259">
        <v>4254</v>
      </c>
      <c r="B4259" t="str">
        <f>VLOOKUP($C4259,regios!$B:$E,4,0)</f>
        <v>High income</v>
      </c>
      <c r="C4259" t="s">
        <v>160</v>
      </c>
      <c r="D4259" t="s">
        <v>245</v>
      </c>
      <c r="E4259" t="b">
        <f t="shared" si="132"/>
        <v>1</v>
      </c>
      <c r="F4259" s="6">
        <v>88060858257.477234</v>
      </c>
      <c r="G4259" s="6">
        <v>4602768</v>
      </c>
      <c r="H4259" s="7">
        <f t="shared" si="133"/>
        <v>19132.15227390936</v>
      </c>
    </row>
    <row r="4260" spans="1:8" x14ac:dyDescent="0.4">
      <c r="A4260">
        <v>4255</v>
      </c>
      <c r="B4260" t="str">
        <f>VLOOKUP($C4260,regios!$B:$E,4,0)</f>
        <v>Lower middle income</v>
      </c>
      <c r="C4260" t="s">
        <v>161</v>
      </c>
      <c r="D4260" t="s">
        <v>245</v>
      </c>
      <c r="E4260" t="b">
        <f t="shared" si="132"/>
        <v>1</v>
      </c>
      <c r="F4260" s="6">
        <v>320909472770.6687</v>
      </c>
      <c r="G4260" s="6">
        <v>223293280</v>
      </c>
      <c r="H4260" s="7">
        <f t="shared" si="133"/>
        <v>1437.1658330724001</v>
      </c>
    </row>
    <row r="4261" spans="1:8" x14ac:dyDescent="0.4">
      <c r="A4261">
        <v>4256</v>
      </c>
      <c r="B4261" t="str">
        <f>VLOOKUP($C4261,regios!$B:$E,4,0)</f>
        <v>High income</v>
      </c>
      <c r="C4261" t="s">
        <v>162</v>
      </c>
      <c r="D4261" t="s">
        <v>245</v>
      </c>
      <c r="E4261" t="b">
        <f t="shared" si="132"/>
        <v>1</v>
      </c>
      <c r="F4261" s="6">
        <v>69721787500</v>
      </c>
      <c r="G4261" s="6">
        <v>4232532</v>
      </c>
      <c r="H4261" s="7">
        <f t="shared" si="133"/>
        <v>16472.831747048811</v>
      </c>
    </row>
    <row r="4262" spans="1:8" x14ac:dyDescent="0.4">
      <c r="A4262">
        <v>4257</v>
      </c>
      <c r="B4262" t="str">
        <f>VLOOKUP($C4262,regios!$B:$E,4,0)</f>
        <v>Upper middle income</v>
      </c>
      <c r="C4262" t="s">
        <v>163</v>
      </c>
      <c r="D4262" t="s">
        <v>245</v>
      </c>
      <c r="E4262" t="b">
        <f t="shared" si="132"/>
        <v>1</v>
      </c>
      <c r="F4262" s="6">
        <v>228325821196.15271</v>
      </c>
      <c r="G4262" s="6">
        <v>32824861</v>
      </c>
      <c r="H4262" s="7">
        <f t="shared" si="133"/>
        <v>6955.8808244809543</v>
      </c>
    </row>
    <row r="4263" spans="1:8" x14ac:dyDescent="0.4">
      <c r="A4263">
        <v>4258</v>
      </c>
      <c r="B4263" t="str">
        <f>VLOOKUP($C4263,regios!$B:$E,4,0)</f>
        <v>Lower middle income</v>
      </c>
      <c r="C4263" t="s">
        <v>164</v>
      </c>
      <c r="D4263" t="s">
        <v>245</v>
      </c>
      <c r="E4263" t="b">
        <f t="shared" si="132"/>
        <v>1</v>
      </c>
      <c r="F4263" s="6">
        <v>376823402244.92792</v>
      </c>
      <c r="G4263" s="6">
        <v>110380804</v>
      </c>
      <c r="H4263" s="7">
        <f t="shared" si="133"/>
        <v>3413.8490443041883</v>
      </c>
    </row>
    <row r="4264" spans="1:8" x14ac:dyDescent="0.4">
      <c r="A4264">
        <v>4259</v>
      </c>
      <c r="B4264" t="str">
        <f>VLOOKUP($C4264,regios!$B:$E,4,0)</f>
        <v>Upper middle income</v>
      </c>
      <c r="C4264" t="s">
        <v>165</v>
      </c>
      <c r="D4264" t="s">
        <v>245</v>
      </c>
      <c r="E4264" t="b">
        <f t="shared" si="132"/>
        <v>1</v>
      </c>
      <c r="F4264" s="6">
        <v>281970375</v>
      </c>
      <c r="G4264" s="6">
        <v>17916</v>
      </c>
      <c r="H4264" s="7">
        <f t="shared" si="133"/>
        <v>15738.467012726054</v>
      </c>
    </row>
    <row r="4265" spans="1:8" x14ac:dyDescent="0.4">
      <c r="A4265">
        <v>4260</v>
      </c>
      <c r="B4265" t="str">
        <f>VLOOKUP($C4265,regios!$B:$E,4,0)</f>
        <v>Lower middle income</v>
      </c>
      <c r="C4265" t="s">
        <v>166</v>
      </c>
      <c r="D4265" t="s">
        <v>245</v>
      </c>
      <c r="E4265" t="b">
        <f t="shared" si="132"/>
        <v>1</v>
      </c>
      <c r="F4265" s="6">
        <v>24751066910.540932</v>
      </c>
      <c r="G4265" s="6">
        <v>9542486</v>
      </c>
      <c r="H4265" s="7">
        <f t="shared" si="133"/>
        <v>2593.7755539322702</v>
      </c>
    </row>
    <row r="4266" spans="1:8" x14ac:dyDescent="0.4">
      <c r="A4266">
        <v>4261</v>
      </c>
      <c r="B4266" t="str">
        <f>VLOOKUP($C4266,regios!$B:$E,4,0)</f>
        <v>High income</v>
      </c>
      <c r="C4266" t="s">
        <v>167</v>
      </c>
      <c r="D4266" t="s">
        <v>245</v>
      </c>
      <c r="E4266" t="b">
        <f t="shared" si="132"/>
        <v>1</v>
      </c>
      <c r="F4266" s="6">
        <v>596058473058.76611</v>
      </c>
      <c r="G4266" s="6">
        <v>37965475</v>
      </c>
      <c r="H4266" s="7">
        <f t="shared" si="133"/>
        <v>15700.0135796738</v>
      </c>
    </row>
    <row r="4267" spans="1:8" x14ac:dyDescent="0.4">
      <c r="A4267">
        <v>4262</v>
      </c>
      <c r="B4267" t="str">
        <f>VLOOKUP($C4267,regios!$B:$E,4,0)</f>
        <v>High income</v>
      </c>
      <c r="C4267" t="s">
        <v>168</v>
      </c>
      <c r="D4267" t="s">
        <v>245</v>
      </c>
      <c r="E4267" t="b">
        <f t="shared" si="132"/>
        <v>1</v>
      </c>
      <c r="F4267" s="6">
        <v>105126400000</v>
      </c>
      <c r="G4267" s="6">
        <v>3193694</v>
      </c>
      <c r="H4267" s="7">
        <f t="shared" si="133"/>
        <v>32916.866800639007</v>
      </c>
    </row>
    <row r="4268" spans="1:8" x14ac:dyDescent="0.4">
      <c r="A4268">
        <v>4263</v>
      </c>
      <c r="B4268" t="str">
        <f>VLOOKUP($C4268,regios!$B:$E,4,0)</f>
        <v>Low income</v>
      </c>
      <c r="C4268" t="s">
        <v>169</v>
      </c>
      <c r="D4268" t="s">
        <v>245</v>
      </c>
      <c r="E4268" t="b">
        <f t="shared" si="132"/>
        <v>0</v>
      </c>
      <c r="F4268" s="6" t="e">
        <v>#N/A</v>
      </c>
      <c r="G4268" s="6">
        <v>25755441</v>
      </c>
      <c r="H4268" s="7" t="e">
        <f t="shared" si="133"/>
        <v>#N/A</v>
      </c>
    </row>
    <row r="4269" spans="1:8" x14ac:dyDescent="0.4">
      <c r="A4269">
        <v>4264</v>
      </c>
      <c r="B4269" t="str">
        <f>VLOOKUP($C4269,regios!$B:$E,4,0)</f>
        <v>High income</v>
      </c>
      <c r="C4269" t="s">
        <v>170</v>
      </c>
      <c r="D4269" t="s">
        <v>245</v>
      </c>
      <c r="E4269" t="b">
        <f t="shared" si="132"/>
        <v>1</v>
      </c>
      <c r="F4269" s="6">
        <v>239986922638.90161</v>
      </c>
      <c r="G4269" s="6">
        <v>10286263</v>
      </c>
      <c r="H4269" s="7">
        <f t="shared" si="133"/>
        <v>23330.817288932009</v>
      </c>
    </row>
    <row r="4270" spans="1:8" x14ac:dyDescent="0.4">
      <c r="A4270">
        <v>4265</v>
      </c>
      <c r="B4270" t="str">
        <f>VLOOKUP($C4270,regios!$B:$E,4,0)</f>
        <v>Upper middle income</v>
      </c>
      <c r="C4270" t="s">
        <v>171</v>
      </c>
      <c r="D4270" t="s">
        <v>245</v>
      </c>
      <c r="E4270" t="b">
        <f t="shared" si="132"/>
        <v>1</v>
      </c>
      <c r="F4270" s="6">
        <v>37925338329.149437</v>
      </c>
      <c r="G4270" s="6">
        <v>6530026</v>
      </c>
      <c r="H4270" s="7">
        <f t="shared" si="133"/>
        <v>5807.8387940797538</v>
      </c>
    </row>
    <row r="4271" spans="1:8" x14ac:dyDescent="0.4">
      <c r="A4271">
        <v>4266</v>
      </c>
      <c r="B4271" t="str">
        <f>VLOOKUP($C4271,regios!$B:$E,4,0)</f>
        <v>Upper middle income</v>
      </c>
      <c r="C4271" t="s">
        <v>172</v>
      </c>
      <c r="D4271" t="s">
        <v>245</v>
      </c>
      <c r="E4271" t="b">
        <f t="shared" si="132"/>
        <v>1</v>
      </c>
      <c r="F4271" s="6">
        <v>17133500000</v>
      </c>
      <c r="G4271" s="6">
        <v>4685306</v>
      </c>
      <c r="H4271" s="7">
        <f t="shared" si="133"/>
        <v>3656.8582713701089</v>
      </c>
    </row>
    <row r="4272" spans="1:8" x14ac:dyDescent="0.4">
      <c r="A4272">
        <v>4267</v>
      </c>
      <c r="B4272" t="str">
        <f>VLOOKUP($C4272,regios!$B:$E,4,0)</f>
        <v>High income</v>
      </c>
      <c r="C4272" t="s">
        <v>173</v>
      </c>
      <c r="D4272" t="s">
        <v>245</v>
      </c>
      <c r="E4272" t="b">
        <f t="shared" si="132"/>
        <v>1</v>
      </c>
      <c r="F4272" s="6">
        <v>6022276196.13871</v>
      </c>
      <c r="G4272" s="6">
        <v>299717</v>
      </c>
      <c r="H4272" s="7">
        <f t="shared" si="133"/>
        <v>20093.208580556693</v>
      </c>
    </row>
    <row r="4273" spans="1:8" x14ac:dyDescent="0.4">
      <c r="A4273">
        <v>4268</v>
      </c>
      <c r="B4273" t="str">
        <f>VLOOKUP($C4273,regios!$B:$E,4,0)</f>
        <v>High income</v>
      </c>
      <c r="C4273" t="s">
        <v>174</v>
      </c>
      <c r="D4273" t="s">
        <v>245</v>
      </c>
      <c r="E4273" t="b">
        <f t="shared" si="132"/>
        <v>1</v>
      </c>
      <c r="F4273" s="6">
        <v>176371267689.0816</v>
      </c>
      <c r="G4273" s="6">
        <v>2807235</v>
      </c>
      <c r="H4273" s="7">
        <f t="shared" si="133"/>
        <v>62827.396954327516</v>
      </c>
    </row>
    <row r="4274" spans="1:8" x14ac:dyDescent="0.4">
      <c r="A4274">
        <v>4269</v>
      </c>
      <c r="B4274" t="str">
        <f>VLOOKUP($C4274,regios!$B:$E,4,0)</f>
        <v>High income</v>
      </c>
      <c r="C4274" t="s">
        <v>175</v>
      </c>
      <c r="D4274" t="s">
        <v>245</v>
      </c>
      <c r="E4274" t="b">
        <f t="shared" si="132"/>
        <v>1</v>
      </c>
      <c r="F4274" s="6">
        <v>251017797625.017</v>
      </c>
      <c r="G4274" s="6">
        <v>19371648</v>
      </c>
      <c r="H4274" s="7">
        <f t="shared" si="133"/>
        <v>12957.999114221826</v>
      </c>
    </row>
    <row r="4275" spans="1:8" x14ac:dyDescent="0.4">
      <c r="A4275">
        <v>4270</v>
      </c>
      <c r="B4275" t="str">
        <f>VLOOKUP($C4275,regios!$B:$E,4,0)</f>
        <v>Upper middle income</v>
      </c>
      <c r="C4275" t="s">
        <v>176</v>
      </c>
      <c r="D4275" t="s">
        <v>245</v>
      </c>
      <c r="E4275" t="b">
        <f t="shared" si="132"/>
        <v>1</v>
      </c>
      <c r="F4275" s="6">
        <v>1693115002708.3159</v>
      </c>
      <c r="G4275" s="6">
        <v>144406261</v>
      </c>
      <c r="H4275" s="7">
        <f t="shared" si="133"/>
        <v>11724.664782424607</v>
      </c>
    </row>
    <row r="4276" spans="1:8" x14ac:dyDescent="0.4">
      <c r="A4276">
        <v>4271</v>
      </c>
      <c r="B4276" t="str">
        <f>VLOOKUP($C4276,regios!$B:$E,4,0)</f>
        <v>Low income</v>
      </c>
      <c r="C4276" t="s">
        <v>177</v>
      </c>
      <c r="D4276" t="s">
        <v>245</v>
      </c>
      <c r="E4276" t="b">
        <f t="shared" si="132"/>
        <v>1</v>
      </c>
      <c r="F4276" s="6">
        <v>10346326599.028959</v>
      </c>
      <c r="G4276" s="6">
        <v>12835028</v>
      </c>
      <c r="H4276" s="7">
        <f t="shared" si="133"/>
        <v>806.10082027315866</v>
      </c>
    </row>
    <row r="4277" spans="1:8" x14ac:dyDescent="0.4">
      <c r="A4277">
        <v>4272</v>
      </c>
      <c r="B4277" t="str">
        <f>VLOOKUP($C4277,regios!$B:$E,4,0)</f>
        <v>High income</v>
      </c>
      <c r="C4277" t="s">
        <v>178</v>
      </c>
      <c r="D4277" t="s">
        <v>245</v>
      </c>
      <c r="E4277" t="b">
        <f t="shared" si="132"/>
        <v>1</v>
      </c>
      <c r="F4277" s="6">
        <v>838564705295.13867</v>
      </c>
      <c r="G4277" s="6">
        <v>35827362</v>
      </c>
      <c r="H4277" s="7">
        <f t="shared" si="133"/>
        <v>23405.706099576593</v>
      </c>
    </row>
    <row r="4278" spans="1:8" x14ac:dyDescent="0.4">
      <c r="A4278">
        <v>4273</v>
      </c>
      <c r="B4278" t="str">
        <f>VLOOKUP($C4278,regios!$B:$E,4,0)</f>
        <v>Low income</v>
      </c>
      <c r="C4278" t="s">
        <v>179</v>
      </c>
      <c r="D4278" t="s">
        <v>245</v>
      </c>
      <c r="E4278" t="b">
        <f t="shared" si="132"/>
        <v>1</v>
      </c>
      <c r="F4278" s="6">
        <v>32338079165.289261</v>
      </c>
      <c r="G4278" s="6">
        <v>43232093</v>
      </c>
      <c r="H4278" s="7">
        <f t="shared" si="133"/>
        <v>748.01095485451651</v>
      </c>
    </row>
    <row r="4279" spans="1:8" x14ac:dyDescent="0.4">
      <c r="A4279">
        <v>4274</v>
      </c>
      <c r="B4279" t="str">
        <f>VLOOKUP($C4279,regios!$B:$E,4,0)</f>
        <v>Lower middle income</v>
      </c>
      <c r="C4279" t="s">
        <v>180</v>
      </c>
      <c r="D4279" t="s">
        <v>245</v>
      </c>
      <c r="E4279" t="b">
        <f t="shared" si="132"/>
        <v>1</v>
      </c>
      <c r="F4279" s="6">
        <v>23403995992.13541</v>
      </c>
      <c r="G4279" s="6">
        <v>16000781</v>
      </c>
      <c r="H4279" s="7">
        <f t="shared" si="133"/>
        <v>1462.6783525213807</v>
      </c>
    </row>
    <row r="4280" spans="1:8" x14ac:dyDescent="0.4">
      <c r="A4280">
        <v>4275</v>
      </c>
      <c r="B4280" t="str">
        <f>VLOOKUP($C4280,regios!$B:$E,4,0)</f>
        <v>High income</v>
      </c>
      <c r="C4280" t="s">
        <v>181</v>
      </c>
      <c r="D4280" t="s">
        <v>245</v>
      </c>
      <c r="E4280" t="b">
        <f t="shared" si="132"/>
        <v>1</v>
      </c>
      <c r="F4280" s="6">
        <v>376837580397.57861</v>
      </c>
      <c r="G4280" s="6">
        <v>5703569</v>
      </c>
      <c r="H4280" s="7">
        <f t="shared" si="133"/>
        <v>66070.486812306233</v>
      </c>
    </row>
    <row r="4281" spans="1:8" x14ac:dyDescent="0.4">
      <c r="A4281">
        <v>4276</v>
      </c>
      <c r="B4281" t="str">
        <f>VLOOKUP($C4281,regios!$B:$E,4,0)</f>
        <v>Lower middle income</v>
      </c>
      <c r="C4281" t="s">
        <v>182</v>
      </c>
      <c r="D4281" t="s">
        <v>245</v>
      </c>
      <c r="E4281" t="b">
        <f t="shared" si="132"/>
        <v>1</v>
      </c>
      <c r="F4281" s="6">
        <v>1619155017.3923969</v>
      </c>
      <c r="G4281" s="6">
        <v>674993</v>
      </c>
      <c r="H4281" s="7">
        <f t="shared" si="133"/>
        <v>2398.773050079626</v>
      </c>
    </row>
    <row r="4282" spans="1:8" x14ac:dyDescent="0.4">
      <c r="A4282">
        <v>4277</v>
      </c>
      <c r="B4282" t="str">
        <f>VLOOKUP($C4282,regios!$B:$E,4,0)</f>
        <v>Low income</v>
      </c>
      <c r="C4282" t="s">
        <v>183</v>
      </c>
      <c r="D4282" t="s">
        <v>245</v>
      </c>
      <c r="E4282" t="b">
        <f t="shared" si="132"/>
        <v>1</v>
      </c>
      <c r="F4282" s="6">
        <v>4076578698.7910728</v>
      </c>
      <c r="G4282" s="6">
        <v>8046828.0000000009</v>
      </c>
      <c r="H4282" s="7">
        <f t="shared" si="133"/>
        <v>506.60691377907824</v>
      </c>
    </row>
    <row r="4283" spans="1:8" x14ac:dyDescent="0.4">
      <c r="A4283">
        <v>4278</v>
      </c>
      <c r="B4283" t="str">
        <f>VLOOKUP($C4283,regios!$B:$E,4,0)</f>
        <v>Upper middle income</v>
      </c>
      <c r="C4283" t="s">
        <v>184</v>
      </c>
      <c r="D4283" t="s">
        <v>245</v>
      </c>
      <c r="E4283" t="b">
        <f t="shared" si="132"/>
        <v>1</v>
      </c>
      <c r="F4283" s="6">
        <v>26881140000</v>
      </c>
      <c r="G4283" s="6">
        <v>6280217</v>
      </c>
      <c r="H4283" s="7">
        <f t="shared" si="133"/>
        <v>4280.2884040471854</v>
      </c>
    </row>
    <row r="4284" spans="1:8" x14ac:dyDescent="0.4">
      <c r="A4284">
        <v>4279</v>
      </c>
      <c r="B4284" t="str">
        <f>VLOOKUP($C4284,regios!$B:$E,4,0)</f>
        <v>High income</v>
      </c>
      <c r="C4284" t="s">
        <v>185</v>
      </c>
      <c r="D4284" t="s">
        <v>245</v>
      </c>
      <c r="E4284" t="b">
        <f t="shared" si="132"/>
        <v>1</v>
      </c>
      <c r="F4284" s="6">
        <v>1616188702.3396389</v>
      </c>
      <c r="G4284" s="6">
        <v>34178</v>
      </c>
      <c r="H4284" s="7">
        <f t="shared" si="133"/>
        <v>47287.398394863332</v>
      </c>
    </row>
    <row r="4285" spans="1:8" x14ac:dyDescent="0.4">
      <c r="A4285">
        <v>4280</v>
      </c>
      <c r="B4285" t="str">
        <f>VLOOKUP($C4285,regios!$B:$E,4,0)</f>
        <v>Low income</v>
      </c>
      <c r="C4285" t="s">
        <v>186</v>
      </c>
      <c r="D4285" t="s">
        <v>245</v>
      </c>
      <c r="E4285" t="b">
        <f t="shared" si="132"/>
        <v>1</v>
      </c>
      <c r="F4285" s="6">
        <v>9420431258.2466717</v>
      </c>
      <c r="G4285" s="6">
        <v>15981300</v>
      </c>
      <c r="H4285" s="7">
        <f t="shared" si="133"/>
        <v>589.46589190157692</v>
      </c>
    </row>
    <row r="4286" spans="1:8" x14ac:dyDescent="0.4">
      <c r="A4286">
        <v>4281</v>
      </c>
      <c r="B4286" t="str">
        <f>VLOOKUP($C4286,regios!$B:$E,4,0)</f>
        <v>Upper middle income</v>
      </c>
      <c r="C4286" t="s">
        <v>187</v>
      </c>
      <c r="D4286" t="s">
        <v>245</v>
      </c>
      <c r="E4286" t="b">
        <f t="shared" si="132"/>
        <v>1</v>
      </c>
      <c r="F4286" s="6">
        <v>51514242938.673439</v>
      </c>
      <c r="G4286" s="6">
        <v>6945235</v>
      </c>
      <c r="H4286" s="7">
        <f t="shared" si="133"/>
        <v>7417.2066083686786</v>
      </c>
    </row>
    <row r="4287" spans="1:8" x14ac:dyDescent="0.4">
      <c r="A4287">
        <v>4282</v>
      </c>
      <c r="B4287" t="str">
        <f>VLOOKUP($C4287,regios!$B:$E,4,0)</f>
        <v>Low income</v>
      </c>
      <c r="C4287" t="s">
        <v>188</v>
      </c>
      <c r="D4287" t="s">
        <v>245</v>
      </c>
      <c r="E4287" t="b">
        <f t="shared" si="132"/>
        <v>0</v>
      </c>
      <c r="F4287" s="6" t="e">
        <v>#N/A</v>
      </c>
      <c r="G4287" s="6">
        <v>10447666</v>
      </c>
      <c r="H4287" s="7" t="e">
        <f t="shared" si="133"/>
        <v>#N/A</v>
      </c>
    </row>
    <row r="4288" spans="1:8" x14ac:dyDescent="0.4">
      <c r="A4288">
        <v>4283</v>
      </c>
      <c r="B4288" t="str">
        <f>VLOOKUP($C4288,regios!$B:$E,4,0)</f>
        <v>Lower middle income</v>
      </c>
      <c r="C4288" t="s">
        <v>189</v>
      </c>
      <c r="D4288" t="s">
        <v>245</v>
      </c>
      <c r="E4288" t="b">
        <f t="shared" si="132"/>
        <v>1</v>
      </c>
      <c r="F4288" s="6">
        <v>412976064.47921401</v>
      </c>
      <c r="G4288" s="6">
        <v>214599</v>
      </c>
      <c r="H4288" s="7">
        <f t="shared" si="133"/>
        <v>1924.4081495217313</v>
      </c>
    </row>
    <row r="4289" spans="1:8" x14ac:dyDescent="0.4">
      <c r="A4289">
        <v>4284</v>
      </c>
      <c r="B4289" t="str">
        <f>VLOOKUP($C4289,regios!$B:$E,4,0)</f>
        <v>Upper middle income</v>
      </c>
      <c r="C4289" t="s">
        <v>190</v>
      </c>
      <c r="D4289" t="s">
        <v>245</v>
      </c>
      <c r="E4289" t="b">
        <f t="shared" si="132"/>
        <v>1</v>
      </c>
      <c r="F4289" s="6">
        <v>4016040575.0879588</v>
      </c>
      <c r="G4289" s="6">
        <v>600301</v>
      </c>
      <c r="H4289" s="7">
        <f t="shared" si="133"/>
        <v>6690.0447860122822</v>
      </c>
    </row>
    <row r="4290" spans="1:8" x14ac:dyDescent="0.4">
      <c r="A4290">
        <v>4285</v>
      </c>
      <c r="B4290" t="str">
        <f>VLOOKUP($C4290,regios!$B:$E,4,0)</f>
        <v>High income</v>
      </c>
      <c r="C4290" t="s">
        <v>191</v>
      </c>
      <c r="D4290" t="s">
        <v>245</v>
      </c>
      <c r="E4290" t="b">
        <f t="shared" si="132"/>
        <v>1</v>
      </c>
      <c r="F4290" s="6">
        <v>105711680180.5645</v>
      </c>
      <c r="G4290" s="6">
        <v>5454147</v>
      </c>
      <c r="H4290" s="7">
        <f t="shared" si="133"/>
        <v>19381.890546874609</v>
      </c>
    </row>
    <row r="4291" spans="1:8" x14ac:dyDescent="0.4">
      <c r="A4291">
        <v>4286</v>
      </c>
      <c r="B4291" t="str">
        <f>VLOOKUP($C4291,regios!$B:$E,4,0)</f>
        <v>High income</v>
      </c>
      <c r="C4291" t="s">
        <v>192</v>
      </c>
      <c r="D4291" t="s">
        <v>245</v>
      </c>
      <c r="E4291" t="b">
        <f t="shared" si="132"/>
        <v>1</v>
      </c>
      <c r="F4291" s="6">
        <v>54386654313.968529</v>
      </c>
      <c r="G4291" s="6">
        <v>2088385</v>
      </c>
      <c r="H4291" s="7">
        <f t="shared" si="133"/>
        <v>26042.446346803164</v>
      </c>
    </row>
    <row r="4292" spans="1:8" x14ac:dyDescent="0.4">
      <c r="A4292">
        <v>4287</v>
      </c>
      <c r="B4292" t="str">
        <f>VLOOKUP($C4292,regios!$B:$E,4,0)</f>
        <v>High income</v>
      </c>
      <c r="C4292" t="s">
        <v>193</v>
      </c>
      <c r="D4292" t="s">
        <v>245</v>
      </c>
      <c r="E4292" t="b">
        <f t="shared" si="132"/>
        <v>1</v>
      </c>
      <c r="F4292" s="6">
        <v>533879529188.45367</v>
      </c>
      <c r="G4292" s="6">
        <v>10278887</v>
      </c>
      <c r="H4292" s="7">
        <f t="shared" si="133"/>
        <v>51939.429744529116</v>
      </c>
    </row>
    <row r="4293" spans="1:8" x14ac:dyDescent="0.4">
      <c r="A4293">
        <v>4288</v>
      </c>
      <c r="B4293" t="str">
        <f>VLOOKUP($C4293,regios!$B:$E,4,0)</f>
        <v>Lower middle income</v>
      </c>
      <c r="C4293" t="s">
        <v>194</v>
      </c>
      <c r="D4293" t="s">
        <v>245</v>
      </c>
      <c r="E4293" t="b">
        <f t="shared" si="132"/>
        <v>1</v>
      </c>
      <c r="F4293" s="6">
        <v>4466214591.1485424</v>
      </c>
      <c r="G4293" s="6">
        <v>1169613</v>
      </c>
      <c r="H4293" s="7">
        <f t="shared" si="133"/>
        <v>3818.5404840306514</v>
      </c>
    </row>
    <row r="4294" spans="1:8" x14ac:dyDescent="0.4">
      <c r="A4294">
        <v>4289</v>
      </c>
      <c r="B4294" t="str">
        <f>VLOOKUP($C4294,regios!$B:$E,4,0)</f>
        <v>High income</v>
      </c>
      <c r="C4294" t="s">
        <v>195</v>
      </c>
      <c r="D4294" t="s">
        <v>245</v>
      </c>
      <c r="E4294" t="b">
        <f t="shared" si="132"/>
        <v>1</v>
      </c>
      <c r="F4294" s="6">
        <v>1407880465.5511949</v>
      </c>
      <c r="G4294" s="6">
        <v>41608</v>
      </c>
      <c r="H4294" s="7">
        <f t="shared" si="133"/>
        <v>33836.773350105628</v>
      </c>
    </row>
    <row r="4295" spans="1:8" x14ac:dyDescent="0.4">
      <c r="A4295">
        <v>4290</v>
      </c>
      <c r="B4295" t="str">
        <f>VLOOKUP($C4295,regios!$B:$E,4,0)</f>
        <v>High income</v>
      </c>
      <c r="C4295" t="s">
        <v>196</v>
      </c>
      <c r="D4295" t="s">
        <v>245</v>
      </c>
      <c r="E4295" t="b">
        <f t="shared" ref="E4295:E4358" si="134">NOT(ISERROR(F4295))</f>
        <v>1</v>
      </c>
      <c r="F4295" s="6">
        <v>1645090567.046123</v>
      </c>
      <c r="G4295" s="6">
        <v>97625</v>
      </c>
      <c r="H4295" s="7">
        <f t="shared" ref="H4295:H4358" si="135">F4295/G4295</f>
        <v>16851.119764877061</v>
      </c>
    </row>
    <row r="4296" spans="1:8" x14ac:dyDescent="0.4">
      <c r="A4296">
        <v>4291</v>
      </c>
      <c r="B4296" t="str">
        <f>VLOOKUP($C4296,regios!$B:$E,4,0)</f>
        <v>Low income</v>
      </c>
      <c r="C4296" t="s">
        <v>197</v>
      </c>
      <c r="D4296" t="s">
        <v>245</v>
      </c>
      <c r="E4296" t="b">
        <f t="shared" si="134"/>
        <v>1</v>
      </c>
      <c r="F4296" s="6">
        <v>22600896342.939899</v>
      </c>
      <c r="G4296" s="6">
        <v>20098251</v>
      </c>
      <c r="H4296" s="7">
        <f t="shared" si="135"/>
        <v>1124.5205537009115</v>
      </c>
    </row>
    <row r="4297" spans="1:8" x14ac:dyDescent="0.4">
      <c r="A4297">
        <v>4292</v>
      </c>
      <c r="B4297" t="str">
        <f>VLOOKUP($C4297,regios!$B:$E,4,0)</f>
        <v>High income</v>
      </c>
      <c r="C4297" t="s">
        <v>198</v>
      </c>
      <c r="D4297" t="s">
        <v>245</v>
      </c>
      <c r="E4297" t="b">
        <f t="shared" si="134"/>
        <v>1</v>
      </c>
      <c r="F4297" s="6">
        <v>1197415000</v>
      </c>
      <c r="G4297" s="6">
        <v>43080</v>
      </c>
      <c r="H4297" s="7">
        <f t="shared" si="135"/>
        <v>27795.148560817084</v>
      </c>
    </row>
    <row r="4298" spans="1:8" x14ac:dyDescent="0.4">
      <c r="A4298">
        <v>4293</v>
      </c>
      <c r="B4298" t="str">
        <f>VLOOKUP($C4298,regios!$B:$E,4,0)</f>
        <v>Low income</v>
      </c>
      <c r="C4298" t="s">
        <v>199</v>
      </c>
      <c r="D4298" t="s">
        <v>245</v>
      </c>
      <c r="E4298" t="b">
        <f t="shared" si="134"/>
        <v>1</v>
      </c>
      <c r="F4298" s="6">
        <v>11314951091.728331</v>
      </c>
      <c r="G4298" s="6">
        <v>16126866</v>
      </c>
      <c r="H4298" s="7">
        <f t="shared" si="135"/>
        <v>701.62120102742404</v>
      </c>
    </row>
    <row r="4299" spans="1:8" x14ac:dyDescent="0.4">
      <c r="A4299">
        <v>4294</v>
      </c>
      <c r="B4299" t="str">
        <f>VLOOKUP($C4299,regios!$B:$E,4,0)</f>
        <v>Low income</v>
      </c>
      <c r="C4299" t="s">
        <v>200</v>
      </c>
      <c r="D4299" t="s">
        <v>245</v>
      </c>
      <c r="E4299" t="b">
        <f t="shared" si="134"/>
        <v>1</v>
      </c>
      <c r="F4299" s="6">
        <v>6992654019.2887611</v>
      </c>
      <c r="G4299" s="6">
        <v>8243094.0000000009</v>
      </c>
      <c r="H4299" s="7">
        <f t="shared" si="135"/>
        <v>848.30453459450541</v>
      </c>
    </row>
    <row r="4300" spans="1:8" x14ac:dyDescent="0.4">
      <c r="A4300">
        <v>4295</v>
      </c>
      <c r="B4300" t="str">
        <f>VLOOKUP($C4300,regios!$B:$E,4,0)</f>
        <v>Upper middle income</v>
      </c>
      <c r="C4300" t="s">
        <v>201</v>
      </c>
      <c r="D4300" t="s">
        <v>245</v>
      </c>
      <c r="E4300" t="b">
        <f t="shared" si="134"/>
        <v>1</v>
      </c>
      <c r="F4300" s="6">
        <v>543976691793.88593</v>
      </c>
      <c r="G4300" s="6">
        <v>71307763</v>
      </c>
      <c r="H4300" s="7">
        <f t="shared" si="135"/>
        <v>7628.5760330735084</v>
      </c>
    </row>
    <row r="4301" spans="1:8" x14ac:dyDescent="0.4">
      <c r="A4301">
        <v>4296</v>
      </c>
      <c r="B4301" t="str">
        <f>VLOOKUP($C4301,regios!$B:$E,4,0)</f>
        <v>Lower middle income</v>
      </c>
      <c r="C4301" t="s">
        <v>202</v>
      </c>
      <c r="D4301" t="s">
        <v>245</v>
      </c>
      <c r="E4301" t="b">
        <f t="shared" si="134"/>
        <v>1</v>
      </c>
      <c r="F4301" s="6">
        <v>8300813889.6079512</v>
      </c>
      <c r="G4301" s="6">
        <v>9337003</v>
      </c>
      <c r="H4301" s="7">
        <f t="shared" si="135"/>
        <v>889.02337180441634</v>
      </c>
    </row>
    <row r="4302" spans="1:8" x14ac:dyDescent="0.4">
      <c r="A4302">
        <v>4297</v>
      </c>
      <c r="B4302" t="str">
        <f>VLOOKUP($C4302,regios!$B:$E,4,0)</f>
        <v>Upper middle income</v>
      </c>
      <c r="C4302" t="s">
        <v>203</v>
      </c>
      <c r="D4302" t="s">
        <v>245</v>
      </c>
      <c r="E4302" t="b">
        <f t="shared" si="134"/>
        <v>1</v>
      </c>
      <c r="F4302" s="6">
        <v>45232857142.85714</v>
      </c>
      <c r="G4302" s="6">
        <v>6158420</v>
      </c>
      <c r="H4302" s="7">
        <f t="shared" si="135"/>
        <v>7344.8802035030312</v>
      </c>
    </row>
    <row r="4303" spans="1:8" x14ac:dyDescent="0.4">
      <c r="A4303">
        <v>4298</v>
      </c>
      <c r="B4303" t="str">
        <f>VLOOKUP($C4303,regios!$B:$E,4,0)</f>
        <v>Lower middle income</v>
      </c>
      <c r="C4303" t="s">
        <v>204</v>
      </c>
      <c r="D4303" t="s">
        <v>245</v>
      </c>
      <c r="E4303" t="b">
        <f t="shared" si="134"/>
        <v>1</v>
      </c>
      <c r="F4303" s="6">
        <v>2027034000</v>
      </c>
      <c r="G4303" s="6">
        <v>1280438</v>
      </c>
      <c r="H4303" s="7">
        <f t="shared" si="135"/>
        <v>1583.0786027906076</v>
      </c>
    </row>
    <row r="4304" spans="1:8" x14ac:dyDescent="0.4">
      <c r="A4304">
        <v>4299</v>
      </c>
      <c r="B4304" t="str">
        <f>VLOOKUP($C4304,regios!$B:$E,4,0)</f>
        <v>Upper middle income</v>
      </c>
      <c r="C4304" t="s">
        <v>205</v>
      </c>
      <c r="D4304" t="s">
        <v>245</v>
      </c>
      <c r="E4304" t="b">
        <f t="shared" si="134"/>
        <v>1</v>
      </c>
      <c r="F4304" s="6">
        <v>512053692.07867533</v>
      </c>
      <c r="G4304" s="6">
        <v>104951</v>
      </c>
      <c r="H4304" s="7">
        <f t="shared" si="135"/>
        <v>4878.9786860408694</v>
      </c>
    </row>
    <row r="4305" spans="1:8" x14ac:dyDescent="0.4">
      <c r="A4305">
        <v>4300</v>
      </c>
      <c r="B4305" t="str">
        <f>VLOOKUP($C4305,regios!$B:$E,4,0)</f>
        <v>High income</v>
      </c>
      <c r="C4305" t="s">
        <v>206</v>
      </c>
      <c r="D4305" t="s">
        <v>245</v>
      </c>
      <c r="E4305" t="b">
        <f t="shared" si="134"/>
        <v>1</v>
      </c>
      <c r="F4305" s="6">
        <v>23775754304.66518</v>
      </c>
      <c r="G4305" s="6">
        <v>1519955</v>
      </c>
      <c r="H4305" s="7">
        <f t="shared" si="135"/>
        <v>15642.406719057592</v>
      </c>
    </row>
    <row r="4306" spans="1:8" x14ac:dyDescent="0.4">
      <c r="A4306">
        <v>4301</v>
      </c>
      <c r="B4306" t="str">
        <f>VLOOKUP($C4306,regios!$B:$E,4,0)</f>
        <v>Lower middle income</v>
      </c>
      <c r="C4306" t="s">
        <v>207</v>
      </c>
      <c r="D4306" t="s">
        <v>245</v>
      </c>
      <c r="E4306" t="b">
        <f t="shared" si="134"/>
        <v>1</v>
      </c>
      <c r="F4306" s="6">
        <v>41905540184.424049</v>
      </c>
      <c r="G4306" s="6">
        <v>12049314</v>
      </c>
      <c r="H4306" s="7">
        <f t="shared" si="135"/>
        <v>3477.8361809165276</v>
      </c>
    </row>
    <row r="4307" spans="1:8" x14ac:dyDescent="0.4">
      <c r="A4307">
        <v>4302</v>
      </c>
      <c r="B4307" t="str">
        <f>VLOOKUP($C4307,regios!$B:$E,4,0)</f>
        <v>Upper middle income</v>
      </c>
      <c r="C4307" t="s">
        <v>208</v>
      </c>
      <c r="D4307" t="s">
        <v>245</v>
      </c>
      <c r="E4307" t="b">
        <f t="shared" si="134"/>
        <v>1</v>
      </c>
      <c r="F4307" s="6">
        <v>761005946788.22144</v>
      </c>
      <c r="G4307" s="6">
        <v>82579440</v>
      </c>
      <c r="H4307" s="7">
        <f t="shared" si="135"/>
        <v>9215.4408747288853</v>
      </c>
    </row>
    <row r="4308" spans="1:8" x14ac:dyDescent="0.4">
      <c r="A4308">
        <v>4303</v>
      </c>
      <c r="B4308" t="str">
        <f>VLOOKUP($C4308,regios!$B:$E,4,0)</f>
        <v>Upper middle income</v>
      </c>
      <c r="C4308" t="s">
        <v>209</v>
      </c>
      <c r="D4308" t="s">
        <v>245</v>
      </c>
      <c r="E4308" t="b">
        <f t="shared" si="134"/>
        <v>1</v>
      </c>
      <c r="F4308" s="6">
        <v>54123198.566291288</v>
      </c>
      <c r="G4308" s="6">
        <v>10956</v>
      </c>
      <c r="H4308" s="7">
        <f t="shared" si="135"/>
        <v>4940.0509826844918</v>
      </c>
    </row>
    <row r="4309" spans="1:8" x14ac:dyDescent="0.4">
      <c r="A4309">
        <v>4304</v>
      </c>
      <c r="B4309" t="str">
        <f>VLOOKUP($C4309,regios!$B:$E,4,0)</f>
        <v>Lower middle income</v>
      </c>
      <c r="C4309" t="s">
        <v>210</v>
      </c>
      <c r="D4309" t="s">
        <v>245</v>
      </c>
      <c r="E4309" t="b">
        <f t="shared" si="134"/>
        <v>1</v>
      </c>
      <c r="F4309" s="6">
        <v>61026731925.921288</v>
      </c>
      <c r="G4309" s="6">
        <v>59872579</v>
      </c>
      <c r="H4309" s="7">
        <f t="shared" si="135"/>
        <v>1019.2768199599567</v>
      </c>
    </row>
    <row r="4310" spans="1:8" x14ac:dyDescent="0.4">
      <c r="A4310">
        <v>4305</v>
      </c>
      <c r="B4310" t="str">
        <f>VLOOKUP($C4310,regios!$B:$E,4,0)</f>
        <v>Low income</v>
      </c>
      <c r="C4310" t="s">
        <v>211</v>
      </c>
      <c r="D4310" t="s">
        <v>245</v>
      </c>
      <c r="E4310" t="b">
        <f t="shared" si="134"/>
        <v>1</v>
      </c>
      <c r="F4310" s="6">
        <v>35348155095.421463</v>
      </c>
      <c r="G4310" s="6">
        <v>42949080</v>
      </c>
      <c r="H4310" s="7">
        <f t="shared" si="135"/>
        <v>823.02473290281102</v>
      </c>
    </row>
    <row r="4311" spans="1:8" x14ac:dyDescent="0.4">
      <c r="A4311">
        <v>4306</v>
      </c>
      <c r="B4311" t="str">
        <f>VLOOKUP($C4311,regios!$B:$E,4,0)</f>
        <v>Lower middle income</v>
      </c>
      <c r="C4311" t="s">
        <v>212</v>
      </c>
      <c r="D4311" t="s">
        <v>245</v>
      </c>
      <c r="E4311" t="b">
        <f t="shared" si="134"/>
        <v>1</v>
      </c>
      <c r="F4311" s="6">
        <v>153883047509.577</v>
      </c>
      <c r="G4311" s="6">
        <v>44386203</v>
      </c>
      <c r="H4311" s="7">
        <f t="shared" si="135"/>
        <v>3466.9117227616202</v>
      </c>
    </row>
    <row r="4312" spans="1:8" x14ac:dyDescent="0.4">
      <c r="A4312">
        <v>4307</v>
      </c>
      <c r="B4312" t="str">
        <f>VLOOKUP($C4312,regios!$B:$E,4,0)</f>
        <v>High income</v>
      </c>
      <c r="C4312" t="s">
        <v>213</v>
      </c>
      <c r="D4312" t="s">
        <v>245</v>
      </c>
      <c r="E4312" t="b">
        <f t="shared" si="134"/>
        <v>1</v>
      </c>
      <c r="F4312" s="6">
        <v>62048585618.504982</v>
      </c>
      <c r="G4312" s="6">
        <v>3428409</v>
      </c>
      <c r="H4312" s="7">
        <f t="shared" si="135"/>
        <v>18098.361548608984</v>
      </c>
    </row>
    <row r="4313" spans="1:8" x14ac:dyDescent="0.4">
      <c r="A4313">
        <v>4308</v>
      </c>
      <c r="B4313" t="str">
        <f>VLOOKUP($C4313,regios!$B:$E,4,0)</f>
        <v>High income</v>
      </c>
      <c r="C4313" t="s">
        <v>214</v>
      </c>
      <c r="D4313" t="s">
        <v>245</v>
      </c>
      <c r="E4313" t="b">
        <f t="shared" si="134"/>
        <v>1</v>
      </c>
      <c r="F4313" s="6">
        <v>21380976119000</v>
      </c>
      <c r="G4313" s="6">
        <v>328329953</v>
      </c>
      <c r="H4313" s="7">
        <f t="shared" si="135"/>
        <v>65120.394662865256</v>
      </c>
    </row>
    <row r="4314" spans="1:8" x14ac:dyDescent="0.4">
      <c r="A4314">
        <v>4309</v>
      </c>
      <c r="B4314" t="str">
        <f>VLOOKUP($C4314,regios!$B:$E,4,0)</f>
        <v>Lower middle income</v>
      </c>
      <c r="C4314" t="s">
        <v>215</v>
      </c>
      <c r="D4314" t="s">
        <v>245</v>
      </c>
      <c r="E4314" t="b">
        <f t="shared" si="134"/>
        <v>1</v>
      </c>
      <c r="F4314" s="6">
        <v>60283503705.390678</v>
      </c>
      <c r="G4314" s="6">
        <v>33580350</v>
      </c>
      <c r="H4314" s="7">
        <f t="shared" si="135"/>
        <v>1795.2017684565728</v>
      </c>
    </row>
    <row r="4315" spans="1:8" x14ac:dyDescent="0.4">
      <c r="A4315">
        <v>4310</v>
      </c>
      <c r="B4315" t="str">
        <f>VLOOKUP($C4315,regios!$B:$E,4,0)</f>
        <v>Upper middle income</v>
      </c>
      <c r="C4315" t="s">
        <v>216</v>
      </c>
      <c r="D4315" t="s">
        <v>245</v>
      </c>
      <c r="E4315" t="b">
        <f t="shared" si="134"/>
        <v>1</v>
      </c>
      <c r="F4315" s="6">
        <v>910766666.66666675</v>
      </c>
      <c r="G4315" s="6">
        <v>104924</v>
      </c>
      <c r="H4315" s="7">
        <f t="shared" si="135"/>
        <v>8680.2511023852185</v>
      </c>
    </row>
    <row r="4316" spans="1:8" x14ac:dyDescent="0.4">
      <c r="A4316">
        <v>4311</v>
      </c>
      <c r="B4316" t="str">
        <f>VLOOKUP($C4316,regios!$B:$E,4,0)</f>
        <v>High income</v>
      </c>
      <c r="C4316" t="s">
        <v>217</v>
      </c>
      <c r="D4316" t="s">
        <v>245</v>
      </c>
      <c r="E4316" t="b">
        <f t="shared" si="134"/>
        <v>0</v>
      </c>
      <c r="F4316" s="6" t="e">
        <v>#N/A</v>
      </c>
      <c r="G4316" s="6">
        <v>30610</v>
      </c>
      <c r="H4316" s="7" t="e">
        <f t="shared" si="135"/>
        <v>#N/A</v>
      </c>
    </row>
    <row r="4317" spans="1:8" x14ac:dyDescent="0.4">
      <c r="A4317">
        <v>4312</v>
      </c>
      <c r="B4317" t="str">
        <f>VLOOKUP($C4317,regios!$B:$E,4,0)</f>
        <v>High income</v>
      </c>
      <c r="C4317" t="s">
        <v>218</v>
      </c>
      <c r="D4317" t="s">
        <v>245</v>
      </c>
      <c r="E4317" t="b">
        <f t="shared" si="134"/>
        <v>1</v>
      </c>
      <c r="F4317" s="6">
        <v>4121000000</v>
      </c>
      <c r="G4317" s="6">
        <v>106669</v>
      </c>
      <c r="H4317" s="7">
        <f t="shared" si="135"/>
        <v>38633.529891533624</v>
      </c>
    </row>
    <row r="4318" spans="1:8" x14ac:dyDescent="0.4">
      <c r="A4318">
        <v>4313</v>
      </c>
      <c r="B4318" t="str">
        <f>VLOOKUP($C4318,regios!$B:$E,4,0)</f>
        <v>Lower middle income</v>
      </c>
      <c r="C4318" t="s">
        <v>219</v>
      </c>
      <c r="D4318" t="s">
        <v>245</v>
      </c>
      <c r="E4318" t="b">
        <f t="shared" si="134"/>
        <v>1</v>
      </c>
      <c r="F4318" s="6">
        <v>334365270496.66711</v>
      </c>
      <c r="G4318" s="6">
        <v>95776716</v>
      </c>
      <c r="H4318" s="7">
        <f t="shared" si="135"/>
        <v>3491.0914099066322</v>
      </c>
    </row>
    <row r="4319" spans="1:8" x14ac:dyDescent="0.4">
      <c r="A4319">
        <v>4314</v>
      </c>
      <c r="B4319" t="str">
        <f>VLOOKUP($C4319,regios!$B:$E,4,0)</f>
        <v>Lower middle income</v>
      </c>
      <c r="C4319" t="s">
        <v>220</v>
      </c>
      <c r="D4319" t="s">
        <v>245</v>
      </c>
      <c r="E4319" t="b">
        <f t="shared" si="134"/>
        <v>1</v>
      </c>
      <c r="F4319" s="6">
        <v>936526267.62251318</v>
      </c>
      <c r="G4319" s="6">
        <v>304404</v>
      </c>
      <c r="H4319" s="7">
        <f t="shared" si="135"/>
        <v>3076.5898858836058</v>
      </c>
    </row>
    <row r="4320" spans="1:8" x14ac:dyDescent="0.4">
      <c r="A4320">
        <v>4315</v>
      </c>
      <c r="B4320" t="str">
        <f>VLOOKUP($C4320,regios!$B:$E,4,0)</f>
        <v>Lower middle income</v>
      </c>
      <c r="C4320" t="s">
        <v>221</v>
      </c>
      <c r="D4320" t="s">
        <v>245</v>
      </c>
      <c r="E4320" t="b">
        <f t="shared" si="134"/>
        <v>1</v>
      </c>
      <c r="F4320" s="6">
        <v>912950466.06490576</v>
      </c>
      <c r="G4320" s="6">
        <v>211905</v>
      </c>
      <c r="H4320" s="7">
        <f t="shared" si="135"/>
        <v>4308.300729406601</v>
      </c>
    </row>
    <row r="4321" spans="1:8" x14ac:dyDescent="0.4">
      <c r="A4321">
        <v>4316</v>
      </c>
      <c r="B4321" t="str">
        <f>VLOOKUP($C4321,regios!$B:$E,4,0)</f>
        <v>Upper middle income</v>
      </c>
      <c r="C4321" t="s">
        <v>222</v>
      </c>
      <c r="D4321" t="s">
        <v>245</v>
      </c>
      <c r="E4321" t="b">
        <f t="shared" si="134"/>
        <v>1</v>
      </c>
      <c r="F4321" s="6">
        <v>7899737577.4728622</v>
      </c>
      <c r="G4321" s="6">
        <v>1788878</v>
      </c>
      <c r="H4321" s="7">
        <f t="shared" si="135"/>
        <v>4416.0292526784178</v>
      </c>
    </row>
    <row r="4322" spans="1:8" x14ac:dyDescent="0.4">
      <c r="A4322">
        <v>4317</v>
      </c>
      <c r="B4322" t="str">
        <f>VLOOKUP($C4322,regios!$B:$E,4,0)</f>
        <v>Low income</v>
      </c>
      <c r="C4322" t="s">
        <v>223</v>
      </c>
      <c r="D4322" t="s">
        <v>245</v>
      </c>
      <c r="E4322" t="b">
        <f t="shared" si="134"/>
        <v>0</v>
      </c>
      <c r="F4322" s="6" t="e">
        <v>#N/A</v>
      </c>
      <c r="G4322" s="6">
        <v>31546691</v>
      </c>
      <c r="H4322" s="7" t="e">
        <f t="shared" si="135"/>
        <v>#N/A</v>
      </c>
    </row>
    <row r="4323" spans="1:8" x14ac:dyDescent="0.4">
      <c r="A4323">
        <v>4318</v>
      </c>
      <c r="B4323" t="str">
        <f>VLOOKUP($C4323,regios!$B:$E,4,0)</f>
        <v>Upper middle income</v>
      </c>
      <c r="C4323" t="s">
        <v>224</v>
      </c>
      <c r="D4323" t="s">
        <v>245</v>
      </c>
      <c r="E4323" t="b">
        <f t="shared" si="134"/>
        <v>1</v>
      </c>
      <c r="F4323" s="6">
        <v>389330032221.07013</v>
      </c>
      <c r="G4323" s="6">
        <v>58087054.999999993</v>
      </c>
      <c r="H4323" s="7">
        <f t="shared" si="135"/>
        <v>6702.5266166630445</v>
      </c>
    </row>
    <row r="4324" spans="1:8" x14ac:dyDescent="0.4">
      <c r="A4324">
        <v>4319</v>
      </c>
      <c r="B4324" t="str">
        <f>VLOOKUP($C4324,regios!$B:$E,4,0)</f>
        <v>Lower middle income</v>
      </c>
      <c r="C4324" t="s">
        <v>225</v>
      </c>
      <c r="D4324" t="s">
        <v>245</v>
      </c>
      <c r="E4324" t="b">
        <f t="shared" si="134"/>
        <v>1</v>
      </c>
      <c r="F4324" s="6">
        <v>23308667781.22575</v>
      </c>
      <c r="G4324" s="6">
        <v>18380477</v>
      </c>
      <c r="H4324" s="7">
        <f t="shared" si="135"/>
        <v>1268.1209405624104</v>
      </c>
    </row>
    <row r="4325" spans="1:8" x14ac:dyDescent="0.4">
      <c r="A4325">
        <v>4320</v>
      </c>
      <c r="B4325" t="str">
        <f>VLOOKUP($C4325,regios!$B:$E,4,0)</f>
        <v>Lower middle income</v>
      </c>
      <c r="C4325" t="s">
        <v>226</v>
      </c>
      <c r="D4325" t="s">
        <v>245</v>
      </c>
      <c r="E4325" t="b">
        <f t="shared" si="134"/>
        <v>1</v>
      </c>
      <c r="F4325" s="6">
        <v>21832234921.17622</v>
      </c>
      <c r="G4325" s="6">
        <v>15354608</v>
      </c>
      <c r="H4325" s="7">
        <f t="shared" si="135"/>
        <v>1421.8685961358453</v>
      </c>
    </row>
    <row r="4326" spans="1:8" x14ac:dyDescent="0.4">
      <c r="A4326">
        <v>4321</v>
      </c>
      <c r="B4326" t="str">
        <f>VLOOKUP($C4326,regios!$B:$E,4,0)</f>
        <v>High income</v>
      </c>
      <c r="C4326" t="s">
        <v>10</v>
      </c>
      <c r="D4326" t="s">
        <v>246</v>
      </c>
      <c r="E4326" t="b">
        <f t="shared" si="134"/>
        <v>1</v>
      </c>
      <c r="F4326" s="6">
        <v>2558906303.8809781</v>
      </c>
      <c r="G4326" s="6">
        <v>106585</v>
      </c>
      <c r="H4326" s="7">
        <f t="shared" si="135"/>
        <v>24008.127821747694</v>
      </c>
    </row>
    <row r="4327" spans="1:8" x14ac:dyDescent="0.4">
      <c r="A4327">
        <v>4322</v>
      </c>
      <c r="B4327" t="str">
        <f>VLOOKUP($C4327,regios!$B:$E,4,0)</f>
        <v>Low income</v>
      </c>
      <c r="C4327" t="s">
        <v>12</v>
      </c>
      <c r="D4327" t="s">
        <v>246</v>
      </c>
      <c r="E4327" t="b">
        <f t="shared" si="134"/>
        <v>1</v>
      </c>
      <c r="F4327" s="6">
        <v>19955929060.841</v>
      </c>
      <c r="G4327" s="6">
        <v>38972230</v>
      </c>
      <c r="H4327" s="7">
        <f t="shared" si="135"/>
        <v>512.05509822868748</v>
      </c>
    </row>
    <row r="4328" spans="1:8" x14ac:dyDescent="0.4">
      <c r="A4328">
        <v>4323</v>
      </c>
      <c r="B4328" t="str">
        <f>VLOOKUP($C4328,regios!$B:$E,4,0)</f>
        <v>Lower middle income</v>
      </c>
      <c r="C4328" t="s">
        <v>13</v>
      </c>
      <c r="D4328" t="s">
        <v>246</v>
      </c>
      <c r="E4328" t="b">
        <f t="shared" si="134"/>
        <v>1</v>
      </c>
      <c r="F4328" s="6">
        <v>48501561230.000977</v>
      </c>
      <c r="G4328" s="6">
        <v>33428486</v>
      </c>
      <c r="H4328" s="7">
        <f t="shared" si="135"/>
        <v>1450.9051121848886</v>
      </c>
    </row>
    <row r="4329" spans="1:8" x14ac:dyDescent="0.4">
      <c r="A4329">
        <v>4324</v>
      </c>
      <c r="B4329" t="str">
        <f>VLOOKUP($C4329,regios!$B:$E,4,0)</f>
        <v>Upper middle income</v>
      </c>
      <c r="C4329" t="s">
        <v>14</v>
      </c>
      <c r="D4329" t="s">
        <v>246</v>
      </c>
      <c r="E4329" t="b">
        <f t="shared" si="134"/>
        <v>1</v>
      </c>
      <c r="F4329" s="6">
        <v>15162734205.246201</v>
      </c>
      <c r="G4329" s="6">
        <v>2837849</v>
      </c>
      <c r="H4329" s="7">
        <f t="shared" si="135"/>
        <v>5343.0377039955965</v>
      </c>
    </row>
    <row r="4330" spans="1:8" x14ac:dyDescent="0.4">
      <c r="A4330">
        <v>4325</v>
      </c>
      <c r="B4330" t="str">
        <f>VLOOKUP($C4330,regios!$B:$E,4,0)</f>
        <v>High income</v>
      </c>
      <c r="C4330" t="s">
        <v>15</v>
      </c>
      <c r="D4330" t="s">
        <v>246</v>
      </c>
      <c r="E4330" t="b">
        <f t="shared" si="134"/>
        <v>1</v>
      </c>
      <c r="F4330" s="6">
        <v>2891002460.2915339</v>
      </c>
      <c r="G4330" s="6">
        <v>77700</v>
      </c>
      <c r="H4330" s="7">
        <f t="shared" si="135"/>
        <v>37207.238871190915</v>
      </c>
    </row>
    <row r="4331" spans="1:8" x14ac:dyDescent="0.4">
      <c r="A4331">
        <v>4326</v>
      </c>
      <c r="B4331" t="str">
        <f>VLOOKUP($C4331,regios!$B:$E,4,0)</f>
        <v>High income</v>
      </c>
      <c r="C4331" t="s">
        <v>16</v>
      </c>
      <c r="D4331" t="s">
        <v>246</v>
      </c>
      <c r="E4331" t="b">
        <f t="shared" si="134"/>
        <v>1</v>
      </c>
      <c r="F4331" s="6">
        <v>349473015336.93939</v>
      </c>
      <c r="G4331" s="6">
        <v>9287289</v>
      </c>
      <c r="H4331" s="7">
        <f t="shared" si="135"/>
        <v>37629.174168795587</v>
      </c>
    </row>
    <row r="4332" spans="1:8" x14ac:dyDescent="0.4">
      <c r="A4332">
        <v>4327</v>
      </c>
      <c r="B4332" t="str">
        <f>VLOOKUP($C4332,regios!$B:$E,4,0)</f>
        <v>Upper middle income</v>
      </c>
      <c r="C4332" t="s">
        <v>17</v>
      </c>
      <c r="D4332" t="s">
        <v>246</v>
      </c>
      <c r="E4332" t="b">
        <f t="shared" si="134"/>
        <v>1</v>
      </c>
      <c r="F4332" s="6">
        <v>385740508436.96521</v>
      </c>
      <c r="G4332" s="6">
        <v>45376763</v>
      </c>
      <c r="H4332" s="7">
        <f t="shared" si="135"/>
        <v>8500.8379385053358</v>
      </c>
    </row>
    <row r="4333" spans="1:8" x14ac:dyDescent="0.4">
      <c r="A4333">
        <v>4328</v>
      </c>
      <c r="B4333" t="str">
        <f>VLOOKUP($C4333,regios!$B:$E,4,0)</f>
        <v>Upper middle income</v>
      </c>
      <c r="C4333" t="s">
        <v>18</v>
      </c>
      <c r="D4333" t="s">
        <v>246</v>
      </c>
      <c r="E4333" t="b">
        <f t="shared" si="134"/>
        <v>1</v>
      </c>
      <c r="F4333" s="6">
        <v>12641698583.21524</v>
      </c>
      <c r="G4333" s="6">
        <v>2805608</v>
      </c>
      <c r="H4333" s="7">
        <f t="shared" si="135"/>
        <v>4505.8677417569525</v>
      </c>
    </row>
    <row r="4334" spans="1:8" x14ac:dyDescent="0.4">
      <c r="A4334">
        <v>4329</v>
      </c>
      <c r="B4334" t="str">
        <f>VLOOKUP($C4334,regios!$B:$E,4,0)</f>
        <v>High income</v>
      </c>
      <c r="C4334" t="s">
        <v>19</v>
      </c>
      <c r="D4334" t="s">
        <v>246</v>
      </c>
      <c r="E4334" t="b">
        <f t="shared" si="134"/>
        <v>1</v>
      </c>
      <c r="F4334" s="6">
        <v>721000000</v>
      </c>
      <c r="G4334" s="6">
        <v>46189</v>
      </c>
      <c r="H4334" s="7">
        <f t="shared" si="135"/>
        <v>15609.77721968434</v>
      </c>
    </row>
    <row r="4335" spans="1:8" x14ac:dyDescent="0.4">
      <c r="A4335">
        <v>4330</v>
      </c>
      <c r="B4335" t="str">
        <f>VLOOKUP($C4335,regios!$B:$E,4,0)</f>
        <v>High income</v>
      </c>
      <c r="C4335" t="s">
        <v>20</v>
      </c>
      <c r="D4335" t="s">
        <v>246</v>
      </c>
      <c r="E4335" t="b">
        <f t="shared" si="134"/>
        <v>1</v>
      </c>
      <c r="F4335" s="6">
        <v>1410796296.2962959</v>
      </c>
      <c r="G4335" s="6">
        <v>92664</v>
      </c>
      <c r="H4335" s="7">
        <f t="shared" si="135"/>
        <v>15224.858589056115</v>
      </c>
    </row>
    <row r="4336" spans="1:8" x14ac:dyDescent="0.4">
      <c r="A4336">
        <v>4331</v>
      </c>
      <c r="B4336" t="str">
        <f>VLOOKUP($C4336,regios!$B:$E,4,0)</f>
        <v>High income</v>
      </c>
      <c r="C4336" t="s">
        <v>21</v>
      </c>
      <c r="D4336" t="s">
        <v>246</v>
      </c>
      <c r="E4336" t="b">
        <f t="shared" si="134"/>
        <v>1</v>
      </c>
      <c r="F4336" s="6">
        <v>1330381544909.304</v>
      </c>
      <c r="G4336" s="6">
        <v>25649248</v>
      </c>
      <c r="H4336" s="7">
        <f t="shared" si="135"/>
        <v>51868.247556782328</v>
      </c>
    </row>
    <row r="4337" spans="1:8" x14ac:dyDescent="0.4">
      <c r="A4337">
        <v>4332</v>
      </c>
      <c r="B4337" t="str">
        <f>VLOOKUP($C4337,regios!$B:$E,4,0)</f>
        <v>High income</v>
      </c>
      <c r="C4337" t="s">
        <v>22</v>
      </c>
      <c r="D4337" t="s">
        <v>246</v>
      </c>
      <c r="E4337" t="b">
        <f t="shared" si="134"/>
        <v>1</v>
      </c>
      <c r="F4337" s="6">
        <v>435049316955.73657</v>
      </c>
      <c r="G4337" s="6">
        <v>8916864</v>
      </c>
      <c r="H4337" s="7">
        <f t="shared" si="135"/>
        <v>48789.497849887201</v>
      </c>
    </row>
    <row r="4338" spans="1:8" x14ac:dyDescent="0.4">
      <c r="A4338">
        <v>4333</v>
      </c>
      <c r="B4338" t="str">
        <f>VLOOKUP($C4338,regios!$B:$E,4,0)</f>
        <v>Upper middle income</v>
      </c>
      <c r="C4338" t="s">
        <v>23</v>
      </c>
      <c r="D4338" t="s">
        <v>246</v>
      </c>
      <c r="E4338" t="b">
        <f t="shared" si="134"/>
        <v>1</v>
      </c>
      <c r="F4338" s="6">
        <v>42693000000</v>
      </c>
      <c r="G4338" s="6">
        <v>10093121</v>
      </c>
      <c r="H4338" s="7">
        <f t="shared" si="135"/>
        <v>4229.9106490450276</v>
      </c>
    </row>
    <row r="4339" spans="1:8" x14ac:dyDescent="0.4">
      <c r="A4339">
        <v>4334</v>
      </c>
      <c r="B4339" t="str">
        <f>VLOOKUP($C4339,regios!$B:$E,4,0)</f>
        <v>Low income</v>
      </c>
      <c r="C4339" t="s">
        <v>24</v>
      </c>
      <c r="D4339" t="s">
        <v>246</v>
      </c>
      <c r="E4339" t="b">
        <f t="shared" si="134"/>
        <v>1</v>
      </c>
      <c r="F4339" s="6">
        <v>2649680261.439981</v>
      </c>
      <c r="G4339" s="6">
        <v>12220227</v>
      </c>
      <c r="H4339" s="7">
        <f t="shared" si="135"/>
        <v>216.82741748086849</v>
      </c>
    </row>
    <row r="4340" spans="1:8" x14ac:dyDescent="0.4">
      <c r="A4340">
        <v>4335</v>
      </c>
      <c r="B4340" t="str">
        <f>VLOOKUP($C4340,regios!$B:$E,4,0)</f>
        <v>High income</v>
      </c>
      <c r="C4340" t="s">
        <v>25</v>
      </c>
      <c r="D4340" t="s">
        <v>246</v>
      </c>
      <c r="E4340" t="b">
        <f t="shared" si="134"/>
        <v>1</v>
      </c>
      <c r="F4340" s="6">
        <v>526264230147.39459</v>
      </c>
      <c r="G4340" s="6">
        <v>11538604</v>
      </c>
      <c r="H4340" s="7">
        <f t="shared" si="135"/>
        <v>45609.003493611061</v>
      </c>
    </row>
    <row r="4341" spans="1:8" x14ac:dyDescent="0.4">
      <c r="A4341">
        <v>4336</v>
      </c>
      <c r="B4341" t="str">
        <f>VLOOKUP($C4341,regios!$B:$E,4,0)</f>
        <v>Lower middle income</v>
      </c>
      <c r="C4341" t="s">
        <v>26</v>
      </c>
      <c r="D4341" t="s">
        <v>246</v>
      </c>
      <c r="E4341" t="b">
        <f t="shared" si="134"/>
        <v>1</v>
      </c>
      <c r="F4341" s="6">
        <v>15686741893.518709</v>
      </c>
      <c r="G4341" s="6">
        <v>12643123</v>
      </c>
      <c r="H4341" s="7">
        <f t="shared" si="135"/>
        <v>1240.7331553698173</v>
      </c>
    </row>
    <row r="4342" spans="1:8" x14ac:dyDescent="0.4">
      <c r="A4342">
        <v>4337</v>
      </c>
      <c r="B4342" t="str">
        <f>VLOOKUP($C4342,regios!$B:$E,4,0)</f>
        <v>Low income</v>
      </c>
      <c r="C4342" t="s">
        <v>27</v>
      </c>
      <c r="D4342" t="s">
        <v>246</v>
      </c>
      <c r="E4342" t="b">
        <f t="shared" si="134"/>
        <v>1</v>
      </c>
      <c r="F4342" s="6">
        <v>17725010530.789398</v>
      </c>
      <c r="G4342" s="6">
        <v>21522626</v>
      </c>
      <c r="H4342" s="7">
        <f t="shared" si="135"/>
        <v>823.55241088096773</v>
      </c>
    </row>
    <row r="4343" spans="1:8" x14ac:dyDescent="0.4">
      <c r="A4343">
        <v>4338</v>
      </c>
      <c r="B4343" t="str">
        <f>VLOOKUP($C4343,regios!$B:$E,4,0)</f>
        <v>Lower middle income</v>
      </c>
      <c r="C4343" t="s">
        <v>28</v>
      </c>
      <c r="D4343" t="s">
        <v>246</v>
      </c>
      <c r="E4343" t="b">
        <f t="shared" si="134"/>
        <v>1</v>
      </c>
      <c r="F4343" s="6">
        <v>373902197869.16028</v>
      </c>
      <c r="G4343" s="6">
        <v>167420951</v>
      </c>
      <c r="H4343" s="7">
        <f t="shared" si="135"/>
        <v>2233.3059012976237</v>
      </c>
    </row>
    <row r="4344" spans="1:8" x14ac:dyDescent="0.4">
      <c r="A4344">
        <v>4339</v>
      </c>
      <c r="B4344" t="str">
        <f>VLOOKUP($C4344,regios!$B:$E,4,0)</f>
        <v>Upper middle income</v>
      </c>
      <c r="C4344" t="s">
        <v>29</v>
      </c>
      <c r="D4344" t="s">
        <v>246</v>
      </c>
      <c r="E4344" t="b">
        <f t="shared" si="134"/>
        <v>1</v>
      </c>
      <c r="F4344" s="6">
        <v>70368758395.141037</v>
      </c>
      <c r="G4344" s="6">
        <v>6934015</v>
      </c>
      <c r="H4344" s="7">
        <f t="shared" si="135"/>
        <v>10148.342395443482</v>
      </c>
    </row>
    <row r="4345" spans="1:8" x14ac:dyDescent="0.4">
      <c r="A4345">
        <v>4340</v>
      </c>
      <c r="B4345" t="str">
        <f>VLOOKUP($C4345,regios!$B:$E,4,0)</f>
        <v>High income</v>
      </c>
      <c r="C4345" t="s">
        <v>30</v>
      </c>
      <c r="D4345" t="s">
        <v>246</v>
      </c>
      <c r="E4345" t="b">
        <f t="shared" si="134"/>
        <v>1</v>
      </c>
      <c r="F4345" s="6">
        <v>34621807712.765961</v>
      </c>
      <c r="G4345" s="6">
        <v>1477469</v>
      </c>
      <c r="H4345" s="7">
        <f t="shared" si="135"/>
        <v>23433.187236257385</v>
      </c>
    </row>
    <row r="4346" spans="1:8" x14ac:dyDescent="0.4">
      <c r="A4346">
        <v>4341</v>
      </c>
      <c r="B4346" t="str">
        <f>VLOOKUP($C4346,regios!$B:$E,4,0)</f>
        <v>High income</v>
      </c>
      <c r="C4346" t="s">
        <v>31</v>
      </c>
      <c r="D4346" t="s">
        <v>246</v>
      </c>
      <c r="E4346" t="b">
        <f t="shared" si="134"/>
        <v>1</v>
      </c>
      <c r="F4346" s="6">
        <v>9754600000</v>
      </c>
      <c r="G4346" s="6">
        <v>406471</v>
      </c>
      <c r="H4346" s="7">
        <f t="shared" si="135"/>
        <v>23998.268019120675</v>
      </c>
    </row>
    <row r="4347" spans="1:8" x14ac:dyDescent="0.4">
      <c r="A4347">
        <v>4342</v>
      </c>
      <c r="B4347" t="str">
        <f>VLOOKUP($C4347,regios!$B:$E,4,0)</f>
        <v>Upper middle income</v>
      </c>
      <c r="C4347" t="s">
        <v>32</v>
      </c>
      <c r="D4347" t="s">
        <v>246</v>
      </c>
      <c r="E4347" t="b">
        <f t="shared" si="134"/>
        <v>1</v>
      </c>
      <c r="F4347" s="6">
        <v>20226036564.412891</v>
      </c>
      <c r="G4347" s="6">
        <v>3318407</v>
      </c>
      <c r="H4347" s="7">
        <f t="shared" si="135"/>
        <v>6095.1042365848707</v>
      </c>
    </row>
    <row r="4348" spans="1:8" x14ac:dyDescent="0.4">
      <c r="A4348">
        <v>4343</v>
      </c>
      <c r="B4348" t="str">
        <f>VLOOKUP($C4348,regios!$B:$E,4,0)</f>
        <v>Upper middle income</v>
      </c>
      <c r="C4348" t="s">
        <v>33</v>
      </c>
      <c r="D4348" t="s">
        <v>246</v>
      </c>
      <c r="E4348" t="b">
        <f t="shared" si="134"/>
        <v>1</v>
      </c>
      <c r="F4348" s="6">
        <v>61371755326.2351</v>
      </c>
      <c r="G4348" s="6">
        <v>9379952</v>
      </c>
      <c r="H4348" s="7">
        <f t="shared" si="135"/>
        <v>6542.8645398436047</v>
      </c>
    </row>
    <row r="4349" spans="1:8" x14ac:dyDescent="0.4">
      <c r="A4349">
        <v>4344</v>
      </c>
      <c r="B4349" t="str">
        <f>VLOOKUP($C4349,regios!$B:$E,4,0)</f>
        <v>Upper middle income</v>
      </c>
      <c r="C4349" t="s">
        <v>34</v>
      </c>
      <c r="D4349" t="s">
        <v>246</v>
      </c>
      <c r="E4349" t="b">
        <f t="shared" si="134"/>
        <v>1</v>
      </c>
      <c r="F4349" s="6">
        <v>2047727810.06777</v>
      </c>
      <c r="G4349" s="6">
        <v>394921</v>
      </c>
      <c r="H4349" s="7">
        <f t="shared" si="135"/>
        <v>5185.1580697602049</v>
      </c>
    </row>
    <row r="4350" spans="1:8" x14ac:dyDescent="0.4">
      <c r="A4350">
        <v>4345</v>
      </c>
      <c r="B4350" t="str">
        <f>VLOOKUP($C4350,regios!$B:$E,4,0)</f>
        <v>High income</v>
      </c>
      <c r="C4350" t="s">
        <v>35</v>
      </c>
      <c r="D4350" t="s">
        <v>246</v>
      </c>
      <c r="E4350" t="b">
        <f t="shared" si="134"/>
        <v>1</v>
      </c>
      <c r="F4350" s="6">
        <v>6887147000</v>
      </c>
      <c r="G4350" s="6">
        <v>63893</v>
      </c>
      <c r="H4350" s="7">
        <f t="shared" si="135"/>
        <v>107791.88643513374</v>
      </c>
    </row>
    <row r="4351" spans="1:8" x14ac:dyDescent="0.4">
      <c r="A4351">
        <v>4346</v>
      </c>
      <c r="B4351" t="str">
        <f>VLOOKUP($C4351,regios!$B:$E,4,0)</f>
        <v>Lower middle income</v>
      </c>
      <c r="C4351" t="s">
        <v>36</v>
      </c>
      <c r="D4351" t="s">
        <v>246</v>
      </c>
      <c r="E4351" t="b">
        <f t="shared" si="134"/>
        <v>1</v>
      </c>
      <c r="F4351" s="6">
        <v>36629843806.078148</v>
      </c>
      <c r="G4351" s="6">
        <v>11936162</v>
      </c>
      <c r="H4351" s="7">
        <f t="shared" si="135"/>
        <v>3068.8125551645621</v>
      </c>
    </row>
    <row r="4352" spans="1:8" x14ac:dyDescent="0.4">
      <c r="A4352">
        <v>4347</v>
      </c>
      <c r="B4352" t="str">
        <f>VLOOKUP($C4352,regios!$B:$E,4,0)</f>
        <v>Upper middle income</v>
      </c>
      <c r="C4352" t="s">
        <v>37</v>
      </c>
      <c r="D4352" t="s">
        <v>246</v>
      </c>
      <c r="E4352" t="b">
        <f t="shared" si="134"/>
        <v>1</v>
      </c>
      <c r="F4352" s="6">
        <v>1476107231194.106</v>
      </c>
      <c r="G4352" s="6">
        <v>213196304</v>
      </c>
      <c r="H4352" s="7">
        <f t="shared" si="135"/>
        <v>6923.699911768198</v>
      </c>
    </row>
    <row r="4353" spans="1:8" x14ac:dyDescent="0.4">
      <c r="A4353">
        <v>4348</v>
      </c>
      <c r="B4353" t="str">
        <f>VLOOKUP($C4353,regios!$B:$E,4,0)</f>
        <v>High income</v>
      </c>
      <c r="C4353" t="s">
        <v>38</v>
      </c>
      <c r="D4353" t="s">
        <v>246</v>
      </c>
      <c r="E4353" t="b">
        <f t="shared" si="134"/>
        <v>1</v>
      </c>
      <c r="F4353" s="6">
        <v>4738800000</v>
      </c>
      <c r="G4353" s="6">
        <v>280693</v>
      </c>
      <c r="H4353" s="7">
        <f t="shared" si="135"/>
        <v>16882.50152301625</v>
      </c>
    </row>
    <row r="4354" spans="1:8" x14ac:dyDescent="0.4">
      <c r="A4354">
        <v>4349</v>
      </c>
      <c r="B4354" t="str">
        <f>VLOOKUP($C4354,regios!$B:$E,4,0)</f>
        <v>High income</v>
      </c>
      <c r="C4354" t="s">
        <v>39</v>
      </c>
      <c r="D4354" t="s">
        <v>246</v>
      </c>
      <c r="E4354" t="b">
        <f t="shared" si="134"/>
        <v>1</v>
      </c>
      <c r="F4354" s="6">
        <v>12005799653.9835</v>
      </c>
      <c r="G4354" s="6">
        <v>441725</v>
      </c>
      <c r="H4354" s="7">
        <f t="shared" si="135"/>
        <v>27179.352886939836</v>
      </c>
    </row>
    <row r="4355" spans="1:8" x14ac:dyDescent="0.4">
      <c r="A4355">
        <v>4350</v>
      </c>
      <c r="B4355" t="str">
        <f>VLOOKUP($C4355,regios!$B:$E,4,0)</f>
        <v>Lower middle income</v>
      </c>
      <c r="C4355" t="s">
        <v>40</v>
      </c>
      <c r="D4355" t="s">
        <v>246</v>
      </c>
      <c r="E4355" t="b">
        <f t="shared" si="134"/>
        <v>1</v>
      </c>
      <c r="F4355" s="6">
        <v>2457604042.7636371</v>
      </c>
      <c r="G4355" s="6">
        <v>772506</v>
      </c>
      <c r="H4355" s="7">
        <f t="shared" si="135"/>
        <v>3181.3397472170277</v>
      </c>
    </row>
    <row r="4356" spans="1:8" x14ac:dyDescent="0.4">
      <c r="A4356">
        <v>4351</v>
      </c>
      <c r="B4356" t="str">
        <f>VLOOKUP($C4356,regios!$B:$E,4,0)</f>
        <v>Upper middle income</v>
      </c>
      <c r="C4356" t="s">
        <v>41</v>
      </c>
      <c r="D4356" t="s">
        <v>246</v>
      </c>
      <c r="E4356" t="b">
        <f t="shared" si="134"/>
        <v>1</v>
      </c>
      <c r="F4356" s="6">
        <v>14960291541.176001</v>
      </c>
      <c r="G4356" s="6">
        <v>2546402</v>
      </c>
      <c r="H4356" s="7">
        <f t="shared" si="135"/>
        <v>5875.0706059671647</v>
      </c>
    </row>
    <row r="4357" spans="1:8" x14ac:dyDescent="0.4">
      <c r="A4357">
        <v>4352</v>
      </c>
      <c r="B4357" t="str">
        <f>VLOOKUP($C4357,regios!$B:$E,4,0)</f>
        <v>Low income</v>
      </c>
      <c r="C4357" t="s">
        <v>42</v>
      </c>
      <c r="D4357" t="s">
        <v>246</v>
      </c>
      <c r="E4357" t="b">
        <f t="shared" si="134"/>
        <v>1</v>
      </c>
      <c r="F4357" s="6">
        <v>2326720900.3804741</v>
      </c>
      <c r="G4357" s="6">
        <v>5343020</v>
      </c>
      <c r="H4357" s="7">
        <f t="shared" si="135"/>
        <v>435.46924780002212</v>
      </c>
    </row>
    <row r="4358" spans="1:8" x14ac:dyDescent="0.4">
      <c r="A4358">
        <v>4353</v>
      </c>
      <c r="B4358" t="str">
        <f>VLOOKUP($C4358,regios!$B:$E,4,0)</f>
        <v>High income</v>
      </c>
      <c r="C4358" t="s">
        <v>43</v>
      </c>
      <c r="D4358" t="s">
        <v>246</v>
      </c>
      <c r="E4358" t="b">
        <f t="shared" si="134"/>
        <v>1</v>
      </c>
      <c r="F4358" s="6">
        <v>1647598402302.679</v>
      </c>
      <c r="G4358" s="6">
        <v>38007166</v>
      </c>
      <c r="H4358" s="7">
        <f t="shared" si="135"/>
        <v>43349.677855556998</v>
      </c>
    </row>
    <row r="4359" spans="1:8" x14ac:dyDescent="0.4">
      <c r="A4359">
        <v>4354</v>
      </c>
      <c r="B4359" t="str">
        <f>VLOOKUP($C4359,regios!$B:$E,4,0)</f>
        <v>High income</v>
      </c>
      <c r="C4359" t="s">
        <v>44</v>
      </c>
      <c r="D4359" t="s">
        <v>246</v>
      </c>
      <c r="E4359" t="b">
        <f t="shared" ref="E4359:E4422" si="136">NOT(ISERROR(F4359))</f>
        <v>1</v>
      </c>
      <c r="F4359" s="6">
        <v>741999406005.6272</v>
      </c>
      <c r="G4359" s="6">
        <v>8638167</v>
      </c>
      <c r="H4359" s="7">
        <f t="shared" ref="H4359:H4422" si="137">F4359/G4359</f>
        <v>85897.7843338323</v>
      </c>
    </row>
    <row r="4360" spans="1:8" x14ac:dyDescent="0.4">
      <c r="A4360">
        <v>4355</v>
      </c>
      <c r="B4360" t="str">
        <f>VLOOKUP($C4360,regios!$B:$E,4,0)</f>
        <v>High income</v>
      </c>
      <c r="C4360" t="s">
        <v>45</v>
      </c>
      <c r="D4360" t="s">
        <v>246</v>
      </c>
      <c r="E4360" t="b">
        <f t="shared" si="136"/>
        <v>1</v>
      </c>
      <c r="F4360" s="6">
        <v>9811538461.5384617</v>
      </c>
      <c r="G4360" s="6">
        <v>171113</v>
      </c>
      <c r="H4360" s="7">
        <f t="shared" si="137"/>
        <v>57339.526871356713</v>
      </c>
    </row>
    <row r="4361" spans="1:8" x14ac:dyDescent="0.4">
      <c r="A4361">
        <v>4356</v>
      </c>
      <c r="B4361" t="str">
        <f>VLOOKUP($C4361,regios!$B:$E,4,0)</f>
        <v>High income</v>
      </c>
      <c r="C4361" t="s">
        <v>46</v>
      </c>
      <c r="D4361" t="s">
        <v>246</v>
      </c>
      <c r="E4361" t="b">
        <f t="shared" si="136"/>
        <v>1</v>
      </c>
      <c r="F4361" s="6">
        <v>254258196269.73499</v>
      </c>
      <c r="G4361" s="6">
        <v>19300315</v>
      </c>
      <c r="H4361" s="7">
        <f t="shared" si="137"/>
        <v>13173.78479417227</v>
      </c>
    </row>
    <row r="4362" spans="1:8" x14ac:dyDescent="0.4">
      <c r="A4362">
        <v>4357</v>
      </c>
      <c r="B4362" t="str">
        <f>VLOOKUP($C4362,regios!$B:$E,4,0)</f>
        <v>Upper middle income</v>
      </c>
      <c r="C4362" t="s">
        <v>47</v>
      </c>
      <c r="D4362" t="s">
        <v>246</v>
      </c>
      <c r="E4362" t="b">
        <f t="shared" si="136"/>
        <v>1</v>
      </c>
      <c r="F4362" s="6">
        <v>14687744162801.039</v>
      </c>
      <c r="G4362" s="6">
        <v>1411100000</v>
      </c>
      <c r="H4362" s="7">
        <f t="shared" si="137"/>
        <v>10408.719554107462</v>
      </c>
    </row>
    <row r="4363" spans="1:8" x14ac:dyDescent="0.4">
      <c r="A4363">
        <v>4358</v>
      </c>
      <c r="B4363" t="str">
        <f>VLOOKUP($C4363,regios!$B:$E,4,0)</f>
        <v>Lower middle income</v>
      </c>
      <c r="C4363" t="s">
        <v>48</v>
      </c>
      <c r="D4363" t="s">
        <v>246</v>
      </c>
      <c r="E4363" t="b">
        <f t="shared" si="136"/>
        <v>1</v>
      </c>
      <c r="F4363" s="6">
        <v>62982768371.620781</v>
      </c>
      <c r="G4363" s="6">
        <v>26811790</v>
      </c>
      <c r="H4363" s="7">
        <f t="shared" si="137"/>
        <v>2349.0698820041771</v>
      </c>
    </row>
    <row r="4364" spans="1:8" x14ac:dyDescent="0.4">
      <c r="A4364">
        <v>4359</v>
      </c>
      <c r="B4364" t="str">
        <f>VLOOKUP($C4364,regios!$B:$E,4,0)</f>
        <v>Lower middle income</v>
      </c>
      <c r="C4364" t="s">
        <v>49</v>
      </c>
      <c r="D4364" t="s">
        <v>246</v>
      </c>
      <c r="E4364" t="b">
        <f t="shared" si="136"/>
        <v>1</v>
      </c>
      <c r="F4364" s="6">
        <v>40773241177.050507</v>
      </c>
      <c r="G4364" s="6">
        <v>26491087</v>
      </c>
      <c r="H4364" s="7">
        <f t="shared" si="137"/>
        <v>1539.1305451924457</v>
      </c>
    </row>
    <row r="4365" spans="1:8" x14ac:dyDescent="0.4">
      <c r="A4365">
        <v>4360</v>
      </c>
      <c r="B4365" t="str">
        <f>VLOOKUP($C4365,regios!$B:$E,4,0)</f>
        <v>Low income</v>
      </c>
      <c r="C4365" t="s">
        <v>50</v>
      </c>
      <c r="D4365" t="s">
        <v>246</v>
      </c>
      <c r="E4365" t="b">
        <f t="shared" si="136"/>
        <v>1</v>
      </c>
      <c r="F4365" s="6">
        <v>48716961860.132492</v>
      </c>
      <c r="G4365" s="6">
        <v>92853164</v>
      </c>
      <c r="H4365" s="7">
        <f t="shared" si="137"/>
        <v>524.66668621149506</v>
      </c>
    </row>
    <row r="4366" spans="1:8" x14ac:dyDescent="0.4">
      <c r="A4366">
        <v>4361</v>
      </c>
      <c r="B4366" t="str">
        <f>VLOOKUP($C4366,regios!$B:$E,4,0)</f>
        <v>Lower middle income</v>
      </c>
      <c r="C4366" t="s">
        <v>51</v>
      </c>
      <c r="D4366" t="s">
        <v>246</v>
      </c>
      <c r="E4366" t="b">
        <f t="shared" si="136"/>
        <v>1</v>
      </c>
      <c r="F4366" s="6">
        <v>11468608530.203791</v>
      </c>
      <c r="G4366" s="6">
        <v>5702174</v>
      </c>
      <c r="H4366" s="7">
        <f t="shared" si="137"/>
        <v>2011.2694790098988</v>
      </c>
    </row>
    <row r="4367" spans="1:8" x14ac:dyDescent="0.4">
      <c r="A4367">
        <v>4362</v>
      </c>
      <c r="B4367" t="str">
        <f>VLOOKUP($C4367,regios!$B:$E,4,0)</f>
        <v>Upper middle income</v>
      </c>
      <c r="C4367" t="s">
        <v>52</v>
      </c>
      <c r="D4367" t="s">
        <v>246</v>
      </c>
      <c r="E4367" t="b">
        <f t="shared" si="136"/>
        <v>1</v>
      </c>
      <c r="F4367" s="6">
        <v>270150956772.56979</v>
      </c>
      <c r="G4367" s="6">
        <v>50930662</v>
      </c>
      <c r="H4367" s="7">
        <f t="shared" si="137"/>
        <v>5304.2891288664141</v>
      </c>
    </row>
    <row r="4368" spans="1:8" x14ac:dyDescent="0.4">
      <c r="A4368">
        <v>4363</v>
      </c>
      <c r="B4368" t="str">
        <f>VLOOKUP($C4368,regios!$B:$E,4,0)</f>
        <v>Lower middle income</v>
      </c>
      <c r="C4368" t="s">
        <v>53</v>
      </c>
      <c r="D4368" t="s">
        <v>246</v>
      </c>
      <c r="E4368" t="b">
        <f t="shared" si="136"/>
        <v>1</v>
      </c>
      <c r="F4368" s="6">
        <v>1225039195.9374161</v>
      </c>
      <c r="G4368" s="6">
        <v>806166</v>
      </c>
      <c r="H4368" s="7">
        <f t="shared" si="137"/>
        <v>1519.5867798163356</v>
      </c>
    </row>
    <row r="4369" spans="1:8" x14ac:dyDescent="0.4">
      <c r="A4369">
        <v>4364</v>
      </c>
      <c r="B4369" t="str">
        <f>VLOOKUP($C4369,regios!$B:$E,4,0)</f>
        <v>Lower middle income</v>
      </c>
      <c r="C4369" t="s">
        <v>54</v>
      </c>
      <c r="D4369" t="s">
        <v>246</v>
      </c>
      <c r="E4369" t="b">
        <f t="shared" si="136"/>
        <v>1</v>
      </c>
      <c r="F4369" s="6">
        <v>1821565613.686131</v>
      </c>
      <c r="G4369" s="6">
        <v>582640</v>
      </c>
      <c r="H4369" s="7">
        <f t="shared" si="137"/>
        <v>3126.3998587225919</v>
      </c>
    </row>
    <row r="4370" spans="1:8" x14ac:dyDescent="0.4">
      <c r="A4370">
        <v>4365</v>
      </c>
      <c r="B4370" t="str">
        <f>VLOOKUP($C4370,regios!$B:$E,4,0)</f>
        <v>Upper middle income</v>
      </c>
      <c r="C4370" t="s">
        <v>55</v>
      </c>
      <c r="D4370" t="s">
        <v>246</v>
      </c>
      <c r="E4370" t="b">
        <f t="shared" si="136"/>
        <v>1</v>
      </c>
      <c r="F4370" s="6">
        <v>62395610760.391182</v>
      </c>
      <c r="G4370" s="6">
        <v>5123105</v>
      </c>
      <c r="H4370" s="7">
        <f t="shared" si="137"/>
        <v>12179.256673519512</v>
      </c>
    </row>
    <row r="4371" spans="1:8" x14ac:dyDescent="0.4">
      <c r="A4371">
        <v>4366</v>
      </c>
      <c r="B4371" t="str">
        <f>VLOOKUP($C4371,regios!$B:$E,4,0)</f>
        <v>Upper middle income</v>
      </c>
      <c r="C4371" t="s">
        <v>56</v>
      </c>
      <c r="D4371" t="s">
        <v>246</v>
      </c>
      <c r="E4371" t="b">
        <f t="shared" si="136"/>
        <v>1</v>
      </c>
      <c r="F4371" s="6">
        <v>107351800000</v>
      </c>
      <c r="G4371" s="6">
        <v>11300698</v>
      </c>
      <c r="H4371" s="7">
        <f t="shared" si="137"/>
        <v>9499.5725042824797</v>
      </c>
    </row>
    <row r="4372" spans="1:8" x14ac:dyDescent="0.4">
      <c r="A4372">
        <v>4367</v>
      </c>
      <c r="B4372" t="str">
        <f>VLOOKUP($C4372,regios!$B:$E,4,0)</f>
        <v>High income</v>
      </c>
      <c r="C4372" t="s">
        <v>57</v>
      </c>
      <c r="D4372" t="s">
        <v>246</v>
      </c>
      <c r="E4372" t="b">
        <f t="shared" si="136"/>
        <v>1</v>
      </c>
      <c r="F4372" s="6">
        <v>2534327592.4991398</v>
      </c>
      <c r="G4372" s="6">
        <v>154947</v>
      </c>
      <c r="H4372" s="7">
        <f t="shared" si="137"/>
        <v>16356.093325454121</v>
      </c>
    </row>
    <row r="4373" spans="1:8" x14ac:dyDescent="0.4">
      <c r="A4373">
        <v>4368</v>
      </c>
      <c r="B4373" t="str">
        <f>VLOOKUP($C4373,regios!$B:$E,4,0)</f>
        <v>High income</v>
      </c>
      <c r="C4373" t="s">
        <v>58</v>
      </c>
      <c r="D4373" t="s">
        <v>246</v>
      </c>
      <c r="E4373" t="b">
        <f t="shared" si="136"/>
        <v>1</v>
      </c>
      <c r="F4373" s="6">
        <v>5647224988.8999557</v>
      </c>
      <c r="G4373" s="6">
        <v>67311</v>
      </c>
      <c r="H4373" s="7">
        <f t="shared" si="137"/>
        <v>83897.505443388975</v>
      </c>
    </row>
    <row r="4374" spans="1:8" x14ac:dyDescent="0.4">
      <c r="A4374">
        <v>4369</v>
      </c>
      <c r="B4374" t="str">
        <f>VLOOKUP($C4374,regios!$B:$E,4,0)</f>
        <v>High income</v>
      </c>
      <c r="C4374" t="s">
        <v>59</v>
      </c>
      <c r="D4374" t="s">
        <v>246</v>
      </c>
      <c r="E4374" t="b">
        <f t="shared" si="136"/>
        <v>1</v>
      </c>
      <c r="F4374" s="6">
        <v>25227201184.229462</v>
      </c>
      <c r="G4374" s="6">
        <v>1237537</v>
      </c>
      <c r="H4374" s="7">
        <f t="shared" si="137"/>
        <v>20385.007627432118</v>
      </c>
    </row>
    <row r="4375" spans="1:8" x14ac:dyDescent="0.4">
      <c r="A4375">
        <v>4370</v>
      </c>
      <c r="B4375" t="str">
        <f>VLOOKUP($C4375,regios!$B:$E,4,0)</f>
        <v>High income</v>
      </c>
      <c r="C4375" t="s">
        <v>60</v>
      </c>
      <c r="D4375" t="s">
        <v>246</v>
      </c>
      <c r="E4375" t="b">
        <f t="shared" si="136"/>
        <v>1</v>
      </c>
      <c r="F4375" s="6">
        <v>245974558654.04291</v>
      </c>
      <c r="G4375" s="6">
        <v>10697858</v>
      </c>
      <c r="H4375" s="7">
        <f t="shared" si="137"/>
        <v>22992.879383334766</v>
      </c>
    </row>
    <row r="4376" spans="1:8" x14ac:dyDescent="0.4">
      <c r="A4376">
        <v>4371</v>
      </c>
      <c r="B4376" t="str">
        <f>VLOOKUP($C4376,regios!$B:$E,4,0)</f>
        <v>High income</v>
      </c>
      <c r="C4376" t="s">
        <v>61</v>
      </c>
      <c r="D4376" t="s">
        <v>246</v>
      </c>
      <c r="E4376" t="b">
        <f t="shared" si="136"/>
        <v>1</v>
      </c>
      <c r="F4376" s="6">
        <v>3887727161914.4082</v>
      </c>
      <c r="G4376" s="6">
        <v>83160871</v>
      </c>
      <c r="H4376" s="7">
        <f t="shared" si="137"/>
        <v>46749.476228001608</v>
      </c>
    </row>
    <row r="4377" spans="1:8" x14ac:dyDescent="0.4">
      <c r="A4377">
        <v>4372</v>
      </c>
      <c r="B4377" t="str">
        <f>VLOOKUP($C4377,regios!$B:$E,4,0)</f>
        <v>Lower middle income</v>
      </c>
      <c r="C4377" t="s">
        <v>62</v>
      </c>
      <c r="D4377" t="s">
        <v>246</v>
      </c>
      <c r="E4377" t="b">
        <f t="shared" si="136"/>
        <v>1</v>
      </c>
      <c r="F4377" s="6">
        <v>3185150981.0320668</v>
      </c>
      <c r="G4377" s="6">
        <v>1090156</v>
      </c>
      <c r="H4377" s="7">
        <f t="shared" si="137"/>
        <v>2921.7387062329308</v>
      </c>
    </row>
    <row r="4378" spans="1:8" x14ac:dyDescent="0.4">
      <c r="A4378">
        <v>4373</v>
      </c>
      <c r="B4378" t="str">
        <f>VLOOKUP($C4378,regios!$B:$E,4,0)</f>
        <v>Upper middle income</v>
      </c>
      <c r="C4378" t="s">
        <v>63</v>
      </c>
      <c r="D4378" t="s">
        <v>246</v>
      </c>
      <c r="E4378" t="b">
        <f t="shared" si="136"/>
        <v>1</v>
      </c>
      <c r="F4378" s="6">
        <v>504214814.81481493</v>
      </c>
      <c r="G4378" s="6">
        <v>71995</v>
      </c>
      <c r="H4378" s="7">
        <f t="shared" si="137"/>
        <v>7003.4698911704272</v>
      </c>
    </row>
    <row r="4379" spans="1:8" x14ac:dyDescent="0.4">
      <c r="A4379">
        <v>4374</v>
      </c>
      <c r="B4379" t="str">
        <f>VLOOKUP($C4379,regios!$B:$E,4,0)</f>
        <v>High income</v>
      </c>
      <c r="C4379" t="s">
        <v>64</v>
      </c>
      <c r="D4379" t="s">
        <v>246</v>
      </c>
      <c r="E4379" t="b">
        <f t="shared" si="136"/>
        <v>1</v>
      </c>
      <c r="F4379" s="6">
        <v>354762748338.6615</v>
      </c>
      <c r="G4379" s="6">
        <v>5831404</v>
      </c>
      <c r="H4379" s="7">
        <f t="shared" si="137"/>
        <v>60836.59241216378</v>
      </c>
    </row>
    <row r="4380" spans="1:8" x14ac:dyDescent="0.4">
      <c r="A4380">
        <v>4375</v>
      </c>
      <c r="B4380" t="str">
        <f>VLOOKUP($C4380,regios!$B:$E,4,0)</f>
        <v>Upper middle income</v>
      </c>
      <c r="C4380" t="s">
        <v>65</v>
      </c>
      <c r="D4380" t="s">
        <v>246</v>
      </c>
      <c r="E4380" t="b">
        <f t="shared" si="136"/>
        <v>1</v>
      </c>
      <c r="F4380" s="6">
        <v>78844656298.177643</v>
      </c>
      <c r="G4380" s="6">
        <v>10999664</v>
      </c>
      <c r="H4380" s="7">
        <f t="shared" si="137"/>
        <v>7167.9149743280923</v>
      </c>
    </row>
    <row r="4381" spans="1:8" x14ac:dyDescent="0.4">
      <c r="A4381">
        <v>4376</v>
      </c>
      <c r="B4381" t="str">
        <f>VLOOKUP($C4381,regios!$B:$E,4,0)</f>
        <v>Lower middle income</v>
      </c>
      <c r="C4381" t="s">
        <v>66</v>
      </c>
      <c r="D4381" t="s">
        <v>246</v>
      </c>
      <c r="E4381" t="b">
        <f t="shared" si="136"/>
        <v>1</v>
      </c>
      <c r="F4381" s="6">
        <v>145743542982.62769</v>
      </c>
      <c r="G4381" s="6">
        <v>43451666</v>
      </c>
      <c r="H4381" s="7">
        <f t="shared" si="137"/>
        <v>3354.1531637159251</v>
      </c>
    </row>
    <row r="4382" spans="1:8" x14ac:dyDescent="0.4">
      <c r="A4382">
        <v>4377</v>
      </c>
      <c r="B4382" t="str">
        <f>VLOOKUP($C4382,regios!$B:$E,4,0)</f>
        <v>Upper middle income</v>
      </c>
      <c r="C4382" t="s">
        <v>67</v>
      </c>
      <c r="D4382" t="s">
        <v>246</v>
      </c>
      <c r="E4382" t="b">
        <f t="shared" si="136"/>
        <v>1</v>
      </c>
      <c r="F4382" s="6">
        <v>99291124000</v>
      </c>
      <c r="G4382" s="6">
        <v>17588595</v>
      </c>
      <c r="H4382" s="7">
        <f t="shared" si="137"/>
        <v>5645.1992896533238</v>
      </c>
    </row>
    <row r="4383" spans="1:8" x14ac:dyDescent="0.4">
      <c r="A4383">
        <v>4378</v>
      </c>
      <c r="B4383" t="str">
        <f>VLOOKUP($C4383,regios!$B:$E,4,0)</f>
        <v>Lower middle income</v>
      </c>
      <c r="C4383" t="s">
        <v>68</v>
      </c>
      <c r="D4383" t="s">
        <v>246</v>
      </c>
      <c r="E4383" t="b">
        <f t="shared" si="136"/>
        <v>1</v>
      </c>
      <c r="F4383" s="6">
        <v>383817841547.09918</v>
      </c>
      <c r="G4383" s="6">
        <v>107465134</v>
      </c>
      <c r="H4383" s="7">
        <f t="shared" si="137"/>
        <v>3571.5569065135041</v>
      </c>
    </row>
    <row r="4384" spans="1:8" x14ac:dyDescent="0.4">
      <c r="A4384">
        <v>4379</v>
      </c>
      <c r="B4384" t="str">
        <f>VLOOKUP($C4384,regios!$B:$E,4,0)</f>
        <v>Low income</v>
      </c>
      <c r="C4384" t="s">
        <v>69</v>
      </c>
      <c r="D4384" t="s">
        <v>246</v>
      </c>
      <c r="E4384" t="b">
        <f t="shared" si="136"/>
        <v>0</v>
      </c>
      <c r="F4384" s="6" t="e">
        <v>#N/A</v>
      </c>
      <c r="G4384" s="6">
        <v>3555868</v>
      </c>
      <c r="H4384" s="7" t="e">
        <f t="shared" si="137"/>
        <v>#N/A</v>
      </c>
    </row>
    <row r="4385" spans="1:8" x14ac:dyDescent="0.4">
      <c r="A4385">
        <v>4380</v>
      </c>
      <c r="B4385" t="str">
        <f>VLOOKUP($C4385,regios!$B:$E,4,0)</f>
        <v>High income</v>
      </c>
      <c r="C4385" t="s">
        <v>70</v>
      </c>
      <c r="D4385" t="s">
        <v>246</v>
      </c>
      <c r="E4385" t="b">
        <f t="shared" si="136"/>
        <v>1</v>
      </c>
      <c r="F4385" s="6">
        <v>1278128867875.49</v>
      </c>
      <c r="G4385" s="6">
        <v>47365655</v>
      </c>
      <c r="H4385" s="7">
        <f t="shared" si="137"/>
        <v>26984.296277027945</v>
      </c>
    </row>
    <row r="4386" spans="1:8" x14ac:dyDescent="0.4">
      <c r="A4386">
        <v>4381</v>
      </c>
      <c r="B4386" t="str">
        <f>VLOOKUP($C4386,regios!$B:$E,4,0)</f>
        <v>High income</v>
      </c>
      <c r="C4386" t="s">
        <v>71</v>
      </c>
      <c r="D4386" t="s">
        <v>246</v>
      </c>
      <c r="E4386" t="b">
        <f t="shared" si="136"/>
        <v>1</v>
      </c>
      <c r="F4386" s="6">
        <v>31370395572.76585</v>
      </c>
      <c r="G4386" s="6">
        <v>1329522</v>
      </c>
      <c r="H4386" s="7">
        <f t="shared" si="137"/>
        <v>23595.243683644083</v>
      </c>
    </row>
    <row r="4387" spans="1:8" x14ac:dyDescent="0.4">
      <c r="A4387">
        <v>4382</v>
      </c>
      <c r="B4387" t="str">
        <f>VLOOKUP($C4387,regios!$B:$E,4,0)</f>
        <v>Low income</v>
      </c>
      <c r="C4387" t="s">
        <v>72</v>
      </c>
      <c r="D4387" t="s">
        <v>246</v>
      </c>
      <c r="E4387" t="b">
        <f t="shared" si="136"/>
        <v>1</v>
      </c>
      <c r="F4387" s="6">
        <v>107657734392.4458</v>
      </c>
      <c r="G4387" s="6">
        <v>117190911</v>
      </c>
      <c r="H4387" s="7">
        <f t="shared" si="137"/>
        <v>918.6525940774178</v>
      </c>
    </row>
    <row r="4388" spans="1:8" x14ac:dyDescent="0.4">
      <c r="A4388">
        <v>4383</v>
      </c>
      <c r="B4388" t="str">
        <f>VLOOKUP($C4388,regios!$B:$E,4,0)</f>
        <v>High income</v>
      </c>
      <c r="C4388" t="s">
        <v>73</v>
      </c>
      <c r="D4388" t="s">
        <v>246</v>
      </c>
      <c r="E4388" t="b">
        <f t="shared" si="136"/>
        <v>1</v>
      </c>
      <c r="F4388" s="6">
        <v>271886077382.1019</v>
      </c>
      <c r="G4388" s="6">
        <v>5529543</v>
      </c>
      <c r="H4388" s="7">
        <f t="shared" si="137"/>
        <v>49169.719338849864</v>
      </c>
    </row>
    <row r="4389" spans="1:8" x14ac:dyDescent="0.4">
      <c r="A4389">
        <v>4384</v>
      </c>
      <c r="B4389" t="str">
        <f>VLOOKUP($C4389,regios!$B:$E,4,0)</f>
        <v>Upper middle income</v>
      </c>
      <c r="C4389" t="s">
        <v>74</v>
      </c>
      <c r="D4389" t="s">
        <v>246</v>
      </c>
      <c r="E4389" t="b">
        <f t="shared" si="136"/>
        <v>1</v>
      </c>
      <c r="F4389" s="6">
        <v>4432466237.0958815</v>
      </c>
      <c r="G4389" s="6">
        <v>920422.00000000012</v>
      </c>
      <c r="H4389" s="7">
        <f t="shared" si="137"/>
        <v>4815.6891481254042</v>
      </c>
    </row>
    <row r="4390" spans="1:8" x14ac:dyDescent="0.4">
      <c r="A4390">
        <v>4385</v>
      </c>
      <c r="B4390" t="str">
        <f>VLOOKUP($C4390,regios!$B:$E,4,0)</f>
        <v>High income</v>
      </c>
      <c r="C4390" t="s">
        <v>75</v>
      </c>
      <c r="D4390" t="s">
        <v>246</v>
      </c>
      <c r="E4390" t="b">
        <f t="shared" si="136"/>
        <v>1</v>
      </c>
      <c r="F4390" s="6">
        <v>2647418691598.4512</v>
      </c>
      <c r="G4390" s="6">
        <v>67571107</v>
      </c>
      <c r="H4390" s="7">
        <f t="shared" si="137"/>
        <v>39179.744259605679</v>
      </c>
    </row>
    <row r="4391" spans="1:8" x14ac:dyDescent="0.4">
      <c r="A4391">
        <v>4386</v>
      </c>
      <c r="B4391" t="str">
        <f>VLOOKUP($C4391,regios!$B:$E,4,0)</f>
        <v>High income</v>
      </c>
      <c r="C4391" t="s">
        <v>76</v>
      </c>
      <c r="D4391" t="s">
        <v>246</v>
      </c>
      <c r="E4391" t="b">
        <f t="shared" si="136"/>
        <v>1</v>
      </c>
      <c r="F4391" s="6">
        <v>3262045883.3729329</v>
      </c>
      <c r="G4391" s="6">
        <v>52415</v>
      </c>
      <c r="H4391" s="7">
        <f t="shared" si="137"/>
        <v>62234.968680204765</v>
      </c>
    </row>
    <row r="4392" spans="1:8" x14ac:dyDescent="0.4">
      <c r="A4392">
        <v>4387</v>
      </c>
      <c r="B4392" t="str">
        <f>VLOOKUP($C4392,regios!$B:$E,4,0)</f>
        <v>Lower middle income</v>
      </c>
      <c r="C4392" t="s">
        <v>77</v>
      </c>
      <c r="D4392" t="s">
        <v>246</v>
      </c>
      <c r="E4392" t="b">
        <f t="shared" si="136"/>
        <v>1</v>
      </c>
      <c r="F4392" s="6">
        <v>408000000</v>
      </c>
      <c r="G4392" s="6">
        <v>112106</v>
      </c>
      <c r="H4392" s="7">
        <f t="shared" si="137"/>
        <v>3639.4126986958772</v>
      </c>
    </row>
    <row r="4393" spans="1:8" x14ac:dyDescent="0.4">
      <c r="A4393">
        <v>4388</v>
      </c>
      <c r="B4393" t="str">
        <f>VLOOKUP($C4393,regios!$B:$E,4,0)</f>
        <v>Upper middle income</v>
      </c>
      <c r="C4393" t="s">
        <v>78</v>
      </c>
      <c r="D4393" t="s">
        <v>246</v>
      </c>
      <c r="E4393" t="b">
        <f t="shared" si="136"/>
        <v>1</v>
      </c>
      <c r="F4393" s="6">
        <v>15314577154.80765</v>
      </c>
      <c r="G4393" s="6">
        <v>2292573</v>
      </c>
      <c r="H4393" s="7">
        <f t="shared" si="137"/>
        <v>6680.0826646774822</v>
      </c>
    </row>
    <row r="4394" spans="1:8" x14ac:dyDescent="0.4">
      <c r="A4394">
        <v>4389</v>
      </c>
      <c r="B4394" t="str">
        <f>VLOOKUP($C4394,regios!$B:$E,4,0)</f>
        <v>High income</v>
      </c>
      <c r="C4394" t="s">
        <v>79</v>
      </c>
      <c r="D4394" t="s">
        <v>246</v>
      </c>
      <c r="E4394" t="b">
        <f t="shared" si="136"/>
        <v>1</v>
      </c>
      <c r="F4394" s="6">
        <v>2697806592293.8599</v>
      </c>
      <c r="G4394" s="6">
        <v>67081234</v>
      </c>
      <c r="H4394" s="7">
        <f t="shared" si="137"/>
        <v>40217.009011698559</v>
      </c>
    </row>
    <row r="4395" spans="1:8" x14ac:dyDescent="0.4">
      <c r="A4395">
        <v>4390</v>
      </c>
      <c r="B4395" t="str">
        <f>VLOOKUP($C4395,regios!$B:$E,4,0)</f>
        <v>Upper middle income</v>
      </c>
      <c r="C4395" t="s">
        <v>80</v>
      </c>
      <c r="D4395" t="s">
        <v>246</v>
      </c>
      <c r="E4395" t="b">
        <f t="shared" si="136"/>
        <v>1</v>
      </c>
      <c r="F4395" s="6">
        <v>15842922532.7202</v>
      </c>
      <c r="G4395" s="6">
        <v>3722716</v>
      </c>
      <c r="H4395" s="7">
        <f t="shared" si="137"/>
        <v>4255.742993212536</v>
      </c>
    </row>
    <row r="4396" spans="1:8" x14ac:dyDescent="0.4">
      <c r="A4396">
        <v>4391</v>
      </c>
      <c r="B4396" t="str">
        <f>VLOOKUP($C4396,regios!$B:$E,4,0)</f>
        <v>Lower middle income</v>
      </c>
      <c r="C4396" t="s">
        <v>81</v>
      </c>
      <c r="D4396" t="s">
        <v>246</v>
      </c>
      <c r="E4396" t="b">
        <f t="shared" si="136"/>
        <v>1</v>
      </c>
      <c r="F4396" s="6">
        <v>70043095503.667496</v>
      </c>
      <c r="G4396" s="6">
        <v>32180401</v>
      </c>
      <c r="H4396" s="7">
        <f t="shared" si="137"/>
        <v>2176.5762180423885</v>
      </c>
    </row>
    <row r="4397" spans="1:8" x14ac:dyDescent="0.4">
      <c r="A4397">
        <v>4392</v>
      </c>
      <c r="B4397" t="str">
        <f>VLOOKUP($C4397,regios!$B:$E,4,0)</f>
        <v>High income</v>
      </c>
      <c r="C4397" t="s">
        <v>82</v>
      </c>
      <c r="D4397" t="s">
        <v>246</v>
      </c>
      <c r="E4397" t="b">
        <f t="shared" si="136"/>
        <v>0</v>
      </c>
      <c r="F4397" s="6" t="e">
        <v>#N/A</v>
      </c>
      <c r="G4397" s="6">
        <v>32709</v>
      </c>
      <c r="H4397" s="7" t="e">
        <f t="shared" si="137"/>
        <v>#N/A</v>
      </c>
    </row>
    <row r="4398" spans="1:8" x14ac:dyDescent="0.4">
      <c r="A4398">
        <v>4393</v>
      </c>
      <c r="B4398" t="str">
        <f>VLOOKUP($C4398,regios!$B:$E,4,0)</f>
        <v>Lower middle income</v>
      </c>
      <c r="C4398" t="s">
        <v>83</v>
      </c>
      <c r="D4398" t="s">
        <v>246</v>
      </c>
      <c r="E4398" t="b">
        <f t="shared" si="136"/>
        <v>1</v>
      </c>
      <c r="F4398" s="6">
        <v>14177835841.392269</v>
      </c>
      <c r="G4398" s="6">
        <v>13205153</v>
      </c>
      <c r="H4398" s="7">
        <f t="shared" si="137"/>
        <v>1073.6593390013936</v>
      </c>
    </row>
    <row r="4399" spans="1:8" x14ac:dyDescent="0.4">
      <c r="A4399">
        <v>4394</v>
      </c>
      <c r="B4399" t="str">
        <f>VLOOKUP($C4399,regios!$B:$E,4,0)</f>
        <v>Low income</v>
      </c>
      <c r="C4399" t="s">
        <v>84</v>
      </c>
      <c r="D4399" t="s">
        <v>246</v>
      </c>
      <c r="E4399" t="b">
        <f t="shared" si="136"/>
        <v>1</v>
      </c>
      <c r="F4399" s="6">
        <v>1812170891.1906919</v>
      </c>
      <c r="G4399" s="6">
        <v>2573995</v>
      </c>
      <c r="H4399" s="7">
        <f t="shared" si="137"/>
        <v>704.03046283722074</v>
      </c>
    </row>
    <row r="4400" spans="1:8" x14ac:dyDescent="0.4">
      <c r="A4400">
        <v>4395</v>
      </c>
      <c r="B4400" t="str">
        <f>VLOOKUP($C4400,regios!$B:$E,4,0)</f>
        <v>Low income</v>
      </c>
      <c r="C4400" t="s">
        <v>85</v>
      </c>
      <c r="D4400" t="s">
        <v>246</v>
      </c>
      <c r="E4400" t="b">
        <f t="shared" si="136"/>
        <v>1</v>
      </c>
      <c r="F4400" s="6">
        <v>1431758231.6852219</v>
      </c>
      <c r="G4400" s="6">
        <v>2015828</v>
      </c>
      <c r="H4400" s="7">
        <f t="shared" si="137"/>
        <v>710.25813297822128</v>
      </c>
    </row>
    <row r="4401" spans="1:8" x14ac:dyDescent="0.4">
      <c r="A4401">
        <v>4396</v>
      </c>
      <c r="B4401" t="str">
        <f>VLOOKUP($C4401,regios!$B:$E,4,0)</f>
        <v>Upper middle income</v>
      </c>
      <c r="C4401" t="s">
        <v>86</v>
      </c>
      <c r="D4401" t="s">
        <v>246</v>
      </c>
      <c r="E4401" t="b">
        <f t="shared" si="136"/>
        <v>1</v>
      </c>
      <c r="F4401" s="6">
        <v>9893816016.1469975</v>
      </c>
      <c r="G4401" s="6">
        <v>1596049</v>
      </c>
      <c r="H4401" s="7">
        <f t="shared" si="137"/>
        <v>6198.9425237865489</v>
      </c>
    </row>
    <row r="4402" spans="1:8" x14ac:dyDescent="0.4">
      <c r="A4402">
        <v>4397</v>
      </c>
      <c r="B4402" t="str">
        <f>VLOOKUP($C4402,regios!$B:$E,4,0)</f>
        <v>High income</v>
      </c>
      <c r="C4402" t="s">
        <v>87</v>
      </c>
      <c r="D4402" t="s">
        <v>246</v>
      </c>
      <c r="E4402" t="b">
        <f t="shared" si="136"/>
        <v>1</v>
      </c>
      <c r="F4402" s="6">
        <v>188480337285.60519</v>
      </c>
      <c r="G4402" s="6">
        <v>10698599</v>
      </c>
      <c r="H4402" s="7">
        <f t="shared" si="137"/>
        <v>17617.291505701371</v>
      </c>
    </row>
    <row r="4403" spans="1:8" x14ac:dyDescent="0.4">
      <c r="A4403">
        <v>4398</v>
      </c>
      <c r="B4403" t="str">
        <f>VLOOKUP($C4403,regios!$B:$E,4,0)</f>
        <v>Upper middle income</v>
      </c>
      <c r="C4403" t="s">
        <v>88</v>
      </c>
      <c r="D4403" t="s">
        <v>246</v>
      </c>
      <c r="E4403" t="b">
        <f t="shared" si="136"/>
        <v>1</v>
      </c>
      <c r="F4403" s="6">
        <v>1043411111.111111</v>
      </c>
      <c r="G4403" s="6">
        <v>123663</v>
      </c>
      <c r="H4403" s="7">
        <f t="shared" si="137"/>
        <v>8437.5367823125034</v>
      </c>
    </row>
    <row r="4404" spans="1:8" x14ac:dyDescent="0.4">
      <c r="A4404">
        <v>4399</v>
      </c>
      <c r="B4404" t="str">
        <f>VLOOKUP($C4404,regios!$B:$E,4,0)</f>
        <v>High income</v>
      </c>
      <c r="C4404" t="s">
        <v>89</v>
      </c>
      <c r="D4404" t="s">
        <v>246</v>
      </c>
      <c r="E4404" t="b">
        <f t="shared" si="136"/>
        <v>1</v>
      </c>
      <c r="F4404" s="6">
        <v>3082884653.2455988</v>
      </c>
      <c r="G4404" s="6">
        <v>56366.999999999993</v>
      </c>
      <c r="H4404" s="7">
        <f t="shared" si="137"/>
        <v>54693.076680426479</v>
      </c>
    </row>
    <row r="4405" spans="1:8" x14ac:dyDescent="0.4">
      <c r="A4405">
        <v>4400</v>
      </c>
      <c r="B4405" t="str">
        <f>VLOOKUP($C4405,regios!$B:$E,4,0)</f>
        <v>Upper middle income</v>
      </c>
      <c r="C4405" t="s">
        <v>90</v>
      </c>
      <c r="D4405" t="s">
        <v>246</v>
      </c>
      <c r="E4405" t="b">
        <f t="shared" si="136"/>
        <v>1</v>
      </c>
      <c r="F4405" s="6">
        <v>77715183063.205399</v>
      </c>
      <c r="G4405" s="6">
        <v>16858333</v>
      </c>
      <c r="H4405" s="7">
        <f t="shared" si="137"/>
        <v>4609.8972575286889</v>
      </c>
    </row>
    <row r="4406" spans="1:8" x14ac:dyDescent="0.4">
      <c r="A4406">
        <v>4401</v>
      </c>
      <c r="B4406" t="str">
        <f>VLOOKUP($C4406,regios!$B:$E,4,0)</f>
        <v>High income</v>
      </c>
      <c r="C4406" t="s">
        <v>91</v>
      </c>
      <c r="D4406" t="s">
        <v>246</v>
      </c>
      <c r="E4406" t="b">
        <f t="shared" si="136"/>
        <v>1</v>
      </c>
      <c r="F4406" s="6">
        <v>5886000000</v>
      </c>
      <c r="G4406" s="6">
        <v>169231</v>
      </c>
      <c r="H4406" s="7">
        <f t="shared" si="137"/>
        <v>34780.861662461371</v>
      </c>
    </row>
    <row r="4407" spans="1:8" x14ac:dyDescent="0.4">
      <c r="A4407">
        <v>4402</v>
      </c>
      <c r="B4407" t="str">
        <f>VLOOKUP($C4407,regios!$B:$E,4,0)</f>
        <v>High income</v>
      </c>
      <c r="C4407" t="s">
        <v>92</v>
      </c>
      <c r="D4407" t="s">
        <v>246</v>
      </c>
      <c r="E4407" t="b">
        <f t="shared" si="136"/>
        <v>1</v>
      </c>
      <c r="F4407" s="6">
        <v>5471256594.7242203</v>
      </c>
      <c r="G4407" s="6">
        <v>797202</v>
      </c>
      <c r="H4407" s="7">
        <f t="shared" si="137"/>
        <v>6863.0743459301657</v>
      </c>
    </row>
    <row r="4408" spans="1:8" x14ac:dyDescent="0.4">
      <c r="A4408">
        <v>4403</v>
      </c>
      <c r="B4408" t="str">
        <f>VLOOKUP($C4408,regios!$B:$E,4,0)</f>
        <v>High income</v>
      </c>
      <c r="C4408" t="s">
        <v>93</v>
      </c>
      <c r="D4408" t="s">
        <v>246</v>
      </c>
      <c r="E4408" t="b">
        <f t="shared" si="136"/>
        <v>1</v>
      </c>
      <c r="F4408" s="6">
        <v>344943149590.05829</v>
      </c>
      <c r="G4408" s="6">
        <v>7481000.0000000009</v>
      </c>
      <c r="H4408" s="7">
        <f t="shared" si="137"/>
        <v>46109.229994660906</v>
      </c>
    </row>
    <row r="4409" spans="1:8" x14ac:dyDescent="0.4">
      <c r="A4409">
        <v>4404</v>
      </c>
      <c r="B4409" t="str">
        <f>VLOOKUP($C4409,regios!$B:$E,4,0)</f>
        <v>Lower middle income</v>
      </c>
      <c r="C4409" t="s">
        <v>94</v>
      </c>
      <c r="D4409" t="s">
        <v>246</v>
      </c>
      <c r="E4409" t="b">
        <f t="shared" si="136"/>
        <v>1</v>
      </c>
      <c r="F4409" s="6">
        <v>23827859226.883411</v>
      </c>
      <c r="G4409" s="6">
        <v>10121763</v>
      </c>
      <c r="H4409" s="7">
        <f t="shared" si="137"/>
        <v>2354.1214338730724</v>
      </c>
    </row>
    <row r="4410" spans="1:8" x14ac:dyDescent="0.4">
      <c r="A4410">
        <v>4405</v>
      </c>
      <c r="B4410" t="str">
        <f>VLOOKUP($C4410,regios!$B:$E,4,0)</f>
        <v>High income</v>
      </c>
      <c r="C4410" t="s">
        <v>95</v>
      </c>
      <c r="D4410" t="s">
        <v>246</v>
      </c>
      <c r="E4410" t="b">
        <f t="shared" si="136"/>
        <v>1</v>
      </c>
      <c r="F4410" s="6">
        <v>57760024673.935867</v>
      </c>
      <c r="G4410" s="6">
        <v>4047680</v>
      </c>
      <c r="H4410" s="7">
        <f t="shared" si="137"/>
        <v>14269.908854933163</v>
      </c>
    </row>
    <row r="4411" spans="1:8" x14ac:dyDescent="0.4">
      <c r="A4411">
        <v>4406</v>
      </c>
      <c r="B4411" t="str">
        <f>VLOOKUP($C4411,regios!$B:$E,4,0)</f>
        <v>Lower middle income</v>
      </c>
      <c r="C4411" t="s">
        <v>96</v>
      </c>
      <c r="D4411" t="s">
        <v>246</v>
      </c>
      <c r="E4411" t="b">
        <f t="shared" si="136"/>
        <v>1</v>
      </c>
      <c r="F4411" s="6">
        <v>14508222518.30179</v>
      </c>
      <c r="G4411" s="6">
        <v>11306801</v>
      </c>
      <c r="H4411" s="7">
        <f t="shared" si="137"/>
        <v>1283.1412278593909</v>
      </c>
    </row>
    <row r="4412" spans="1:8" x14ac:dyDescent="0.4">
      <c r="A4412">
        <v>4407</v>
      </c>
      <c r="B4412" t="str">
        <f>VLOOKUP($C4412,regios!$B:$E,4,0)</f>
        <v>High income</v>
      </c>
      <c r="C4412" t="s">
        <v>97</v>
      </c>
      <c r="D4412" t="s">
        <v>246</v>
      </c>
      <c r="E4412" t="b">
        <f t="shared" si="136"/>
        <v>1</v>
      </c>
      <c r="F4412" s="6">
        <v>157227094449.07391</v>
      </c>
      <c r="G4412" s="6">
        <v>9750149</v>
      </c>
      <c r="H4412" s="7">
        <f t="shared" si="137"/>
        <v>16125.609408540722</v>
      </c>
    </row>
    <row r="4413" spans="1:8" x14ac:dyDescent="0.4">
      <c r="A4413">
        <v>4408</v>
      </c>
      <c r="B4413" t="str">
        <f>VLOOKUP($C4413,regios!$B:$E,4,0)</f>
        <v>Upper middle income</v>
      </c>
      <c r="C4413" t="s">
        <v>98</v>
      </c>
      <c r="D4413" t="s">
        <v>246</v>
      </c>
      <c r="E4413" t="b">
        <f t="shared" si="136"/>
        <v>1</v>
      </c>
      <c r="F4413" s="6">
        <v>1059054842698.4821</v>
      </c>
      <c r="G4413" s="6">
        <v>271857970</v>
      </c>
      <c r="H4413" s="7">
        <f t="shared" si="137"/>
        <v>3895.618152002246</v>
      </c>
    </row>
    <row r="4414" spans="1:8" x14ac:dyDescent="0.4">
      <c r="A4414">
        <v>4409</v>
      </c>
      <c r="B4414" t="str">
        <f>VLOOKUP($C4414,regios!$B:$E,4,0)</f>
        <v>High income</v>
      </c>
      <c r="C4414" t="s">
        <v>99</v>
      </c>
      <c r="D4414" t="s">
        <v>246</v>
      </c>
      <c r="E4414" t="b">
        <f t="shared" si="136"/>
        <v>1</v>
      </c>
      <c r="F4414" s="6">
        <v>6684229268.5054483</v>
      </c>
      <c r="G4414" s="6">
        <v>84046</v>
      </c>
      <c r="H4414" s="7">
        <f t="shared" si="137"/>
        <v>79530.605483966501</v>
      </c>
    </row>
    <row r="4415" spans="1:8" x14ac:dyDescent="0.4">
      <c r="A4415">
        <v>4410</v>
      </c>
      <c r="B4415" t="str">
        <f>VLOOKUP($C4415,regios!$B:$E,4,0)</f>
        <v>Lower middle income</v>
      </c>
      <c r="C4415" t="s">
        <v>100</v>
      </c>
      <c r="D4415" t="s">
        <v>246</v>
      </c>
      <c r="E4415" t="b">
        <f t="shared" si="136"/>
        <v>1</v>
      </c>
      <c r="F4415" s="6">
        <v>2671595405986.8579</v>
      </c>
      <c r="G4415" s="6">
        <v>1396387127</v>
      </c>
      <c r="H4415" s="7">
        <f t="shared" si="137"/>
        <v>1913.2197327875094</v>
      </c>
    </row>
    <row r="4416" spans="1:8" x14ac:dyDescent="0.4">
      <c r="A4416">
        <v>4411</v>
      </c>
      <c r="B4416" t="str">
        <f>VLOOKUP($C4416,regios!$B:$E,4,0)</f>
        <v>High income</v>
      </c>
      <c r="C4416" t="s">
        <v>101</v>
      </c>
      <c r="D4416" t="s">
        <v>246</v>
      </c>
      <c r="E4416" t="b">
        <f t="shared" si="136"/>
        <v>1</v>
      </c>
      <c r="F4416" s="6">
        <v>428608687830.23932</v>
      </c>
      <c r="G4416" s="6">
        <v>4985382</v>
      </c>
      <c r="H4416" s="7">
        <f t="shared" si="137"/>
        <v>85973.088487550063</v>
      </c>
    </row>
    <row r="4417" spans="1:8" x14ac:dyDescent="0.4">
      <c r="A4417">
        <v>4412</v>
      </c>
      <c r="B4417" t="str">
        <f>VLOOKUP($C4417,regios!$B:$E,4,0)</f>
        <v>Lower middle income</v>
      </c>
      <c r="C4417" t="s">
        <v>102</v>
      </c>
      <c r="D4417" t="s">
        <v>246</v>
      </c>
      <c r="E4417" t="b">
        <f t="shared" si="136"/>
        <v>1</v>
      </c>
      <c r="F4417" s="6">
        <v>239735486745.7037</v>
      </c>
      <c r="G4417" s="6">
        <v>87290193</v>
      </c>
      <c r="H4417" s="7">
        <f t="shared" si="137"/>
        <v>2746.4194831795562</v>
      </c>
    </row>
    <row r="4418" spans="1:8" x14ac:dyDescent="0.4">
      <c r="A4418">
        <v>4413</v>
      </c>
      <c r="B4418" t="str">
        <f>VLOOKUP($C4418,regios!$B:$E,4,0)</f>
        <v>Upper middle income</v>
      </c>
      <c r="C4418" t="s">
        <v>103</v>
      </c>
      <c r="D4418" t="s">
        <v>246</v>
      </c>
      <c r="E4418" t="b">
        <f t="shared" si="136"/>
        <v>1</v>
      </c>
      <c r="F4418" s="6">
        <v>180924091442.953</v>
      </c>
      <c r="G4418" s="6">
        <v>42556984</v>
      </c>
      <c r="H4418" s="7">
        <f t="shared" si="137"/>
        <v>4251.3372527280835</v>
      </c>
    </row>
    <row r="4419" spans="1:8" x14ac:dyDescent="0.4">
      <c r="A4419">
        <v>4414</v>
      </c>
      <c r="B4419" t="str">
        <f>VLOOKUP($C4419,regios!$B:$E,4,0)</f>
        <v>High income</v>
      </c>
      <c r="C4419" t="s">
        <v>104</v>
      </c>
      <c r="D4419" t="s">
        <v>246</v>
      </c>
      <c r="E4419" t="b">
        <f t="shared" si="136"/>
        <v>1</v>
      </c>
      <c r="F4419" s="6">
        <v>21565767851.143978</v>
      </c>
      <c r="G4419" s="6">
        <v>366463</v>
      </c>
      <c r="H4419" s="7">
        <f t="shared" si="137"/>
        <v>58848.418124459982</v>
      </c>
    </row>
    <row r="4420" spans="1:8" x14ac:dyDescent="0.4">
      <c r="A4420">
        <v>4415</v>
      </c>
      <c r="B4420" t="str">
        <f>VLOOKUP($C4420,regios!$B:$E,4,0)</f>
        <v>High income</v>
      </c>
      <c r="C4420" t="s">
        <v>105</v>
      </c>
      <c r="D4420" t="s">
        <v>246</v>
      </c>
      <c r="E4420" t="b">
        <f t="shared" si="136"/>
        <v>1</v>
      </c>
      <c r="F4420" s="6">
        <v>413267669231.52222</v>
      </c>
      <c r="G4420" s="6">
        <v>9215100</v>
      </c>
      <c r="H4420" s="7">
        <f t="shared" si="137"/>
        <v>44846.791595481569</v>
      </c>
    </row>
    <row r="4421" spans="1:8" x14ac:dyDescent="0.4">
      <c r="A4421">
        <v>4416</v>
      </c>
      <c r="B4421" t="str">
        <f>VLOOKUP($C4421,regios!$B:$E,4,0)</f>
        <v>High income</v>
      </c>
      <c r="C4421" t="s">
        <v>106</v>
      </c>
      <c r="D4421" t="s">
        <v>246</v>
      </c>
      <c r="E4421" t="b">
        <f t="shared" si="136"/>
        <v>1</v>
      </c>
      <c r="F4421" s="6">
        <v>1897461635591.9121</v>
      </c>
      <c r="G4421" s="6">
        <v>59438851</v>
      </c>
      <c r="H4421" s="7">
        <f t="shared" si="137"/>
        <v>31922.919162618269</v>
      </c>
    </row>
    <row r="4422" spans="1:8" x14ac:dyDescent="0.4">
      <c r="A4422">
        <v>4417</v>
      </c>
      <c r="B4422" t="str">
        <f>VLOOKUP($C4422,regios!$B:$E,4,0)</f>
        <v>Upper middle income</v>
      </c>
      <c r="C4422" t="s">
        <v>107</v>
      </c>
      <c r="D4422" t="s">
        <v>246</v>
      </c>
      <c r="E4422" t="b">
        <f t="shared" si="136"/>
        <v>1</v>
      </c>
      <c r="F4422" s="6">
        <v>13812421803.40836</v>
      </c>
      <c r="G4422" s="6">
        <v>2820436</v>
      </c>
      <c r="H4422" s="7">
        <f t="shared" si="137"/>
        <v>4897.2647503465278</v>
      </c>
    </row>
    <row r="4423" spans="1:8" x14ac:dyDescent="0.4">
      <c r="A4423">
        <v>4418</v>
      </c>
      <c r="B4423" t="str">
        <f>VLOOKUP($C4423,regios!$B:$E,4,0)</f>
        <v>Lower middle income</v>
      </c>
      <c r="C4423" t="s">
        <v>108</v>
      </c>
      <c r="D4423" t="s">
        <v>246</v>
      </c>
      <c r="E4423" t="b">
        <f t="shared" ref="E4423:E4486" si="138">NOT(ISERROR(F4423))</f>
        <v>1</v>
      </c>
      <c r="F4423" s="6">
        <v>43700383098.591553</v>
      </c>
      <c r="G4423" s="6">
        <v>10928721</v>
      </c>
      <c r="H4423" s="7">
        <f t="shared" ref="H4423:H4486" si="139">F4423/G4423</f>
        <v>3998.673138292354</v>
      </c>
    </row>
    <row r="4424" spans="1:8" x14ac:dyDescent="0.4">
      <c r="A4424">
        <v>4419</v>
      </c>
      <c r="B4424" t="str">
        <f>VLOOKUP($C4424,regios!$B:$E,4,0)</f>
        <v>High income</v>
      </c>
      <c r="C4424" t="s">
        <v>109</v>
      </c>
      <c r="D4424" t="s">
        <v>246</v>
      </c>
      <c r="E4424" t="b">
        <f t="shared" si="138"/>
        <v>1</v>
      </c>
      <c r="F4424" s="6">
        <v>5048789595589.4336</v>
      </c>
      <c r="G4424" s="6">
        <v>126261000</v>
      </c>
      <c r="H4424" s="7">
        <f t="shared" si="139"/>
        <v>39986.928628709051</v>
      </c>
    </row>
    <row r="4425" spans="1:8" x14ac:dyDescent="0.4">
      <c r="A4425">
        <v>4420</v>
      </c>
      <c r="B4425" t="str">
        <f>VLOOKUP($C4425,regios!$B:$E,4,0)</f>
        <v>Upper middle income</v>
      </c>
      <c r="C4425" t="s">
        <v>110</v>
      </c>
      <c r="D4425" t="s">
        <v>246</v>
      </c>
      <c r="E4425" t="b">
        <f t="shared" si="138"/>
        <v>1</v>
      </c>
      <c r="F4425" s="6">
        <v>171082365861.42291</v>
      </c>
      <c r="G4425" s="6">
        <v>18755666</v>
      </c>
      <c r="H4425" s="7">
        <f t="shared" si="139"/>
        <v>9121.6364090415609</v>
      </c>
    </row>
    <row r="4426" spans="1:8" x14ac:dyDescent="0.4">
      <c r="A4426">
        <v>4421</v>
      </c>
      <c r="B4426" t="str">
        <f>VLOOKUP($C4426,regios!$B:$E,4,0)</f>
        <v>Lower middle income</v>
      </c>
      <c r="C4426" t="s">
        <v>111</v>
      </c>
      <c r="D4426" t="s">
        <v>246</v>
      </c>
      <c r="E4426" t="b">
        <f t="shared" si="138"/>
        <v>1</v>
      </c>
      <c r="F4426" s="6">
        <v>100657505750.545</v>
      </c>
      <c r="G4426" s="6">
        <v>51985780</v>
      </c>
      <c r="H4426" s="7">
        <f t="shared" si="139"/>
        <v>1936.2507545437425</v>
      </c>
    </row>
    <row r="4427" spans="1:8" x14ac:dyDescent="0.4">
      <c r="A4427">
        <v>4422</v>
      </c>
      <c r="B4427" t="str">
        <f>VLOOKUP($C4427,regios!$B:$E,4,0)</f>
        <v>Lower middle income</v>
      </c>
      <c r="C4427" t="s">
        <v>112</v>
      </c>
      <c r="D4427" t="s">
        <v>246</v>
      </c>
      <c r="E4427" t="b">
        <f t="shared" si="138"/>
        <v>1</v>
      </c>
      <c r="F4427" s="6">
        <v>8270468614.2405119</v>
      </c>
      <c r="G4427" s="6">
        <v>6579900</v>
      </c>
      <c r="H4427" s="7">
        <f t="shared" si="139"/>
        <v>1256.9292260126313</v>
      </c>
    </row>
    <row r="4428" spans="1:8" x14ac:dyDescent="0.4">
      <c r="A4428">
        <v>4423</v>
      </c>
      <c r="B4428" t="str">
        <f>VLOOKUP($C4428,regios!$B:$E,4,0)</f>
        <v>Lower middle income</v>
      </c>
      <c r="C4428" t="s">
        <v>113</v>
      </c>
      <c r="D4428" t="s">
        <v>246</v>
      </c>
      <c r="E4428" t="b">
        <f t="shared" si="138"/>
        <v>1</v>
      </c>
      <c r="F4428" s="6">
        <v>25872797891.76638</v>
      </c>
      <c r="G4428" s="6">
        <v>16396860</v>
      </c>
      <c r="H4428" s="7">
        <f t="shared" si="139"/>
        <v>1577.9117399164463</v>
      </c>
    </row>
    <row r="4429" spans="1:8" x14ac:dyDescent="0.4">
      <c r="A4429">
        <v>4424</v>
      </c>
      <c r="B4429" t="str">
        <f>VLOOKUP($C4429,regios!$B:$E,4,0)</f>
        <v>Lower middle income</v>
      </c>
      <c r="C4429" t="s">
        <v>114</v>
      </c>
      <c r="D4429" t="s">
        <v>246</v>
      </c>
      <c r="E4429" t="b">
        <f t="shared" si="138"/>
        <v>1</v>
      </c>
      <c r="F4429" s="6">
        <v>177553274.58476281</v>
      </c>
      <c r="G4429" s="6">
        <v>126463</v>
      </c>
      <c r="H4429" s="7">
        <f t="shared" si="139"/>
        <v>1403.9938526269566</v>
      </c>
    </row>
    <row r="4430" spans="1:8" x14ac:dyDescent="0.4">
      <c r="A4430">
        <v>4425</v>
      </c>
      <c r="B4430" t="str">
        <f>VLOOKUP($C4430,regios!$B:$E,4,0)</f>
        <v>High income</v>
      </c>
      <c r="C4430" t="s">
        <v>115</v>
      </c>
      <c r="D4430" t="s">
        <v>246</v>
      </c>
      <c r="E4430" t="b">
        <f t="shared" si="138"/>
        <v>1</v>
      </c>
      <c r="F4430" s="6">
        <v>883933333.33333337</v>
      </c>
      <c r="G4430" s="6">
        <v>47642</v>
      </c>
      <c r="H4430" s="7">
        <f t="shared" si="139"/>
        <v>18553.657137259841</v>
      </c>
    </row>
    <row r="4431" spans="1:8" x14ac:dyDescent="0.4">
      <c r="A4431">
        <v>4426</v>
      </c>
      <c r="B4431" t="str">
        <f>VLOOKUP($C4431,regios!$B:$E,4,0)</f>
        <v>High income</v>
      </c>
      <c r="C4431" t="s">
        <v>116</v>
      </c>
      <c r="D4431" t="s">
        <v>246</v>
      </c>
      <c r="E4431" t="b">
        <f t="shared" si="138"/>
        <v>1</v>
      </c>
      <c r="F4431" s="6">
        <v>1644312831906.1689</v>
      </c>
      <c r="G4431" s="6">
        <v>51836239</v>
      </c>
      <c r="H4431" s="7">
        <f t="shared" si="139"/>
        <v>31721.298914185671</v>
      </c>
    </row>
    <row r="4432" spans="1:8" x14ac:dyDescent="0.4">
      <c r="A4432">
        <v>4427</v>
      </c>
      <c r="B4432" t="str">
        <f>VLOOKUP($C4432,regios!$B:$E,4,0)</f>
        <v>High income</v>
      </c>
      <c r="C4432" t="s">
        <v>117</v>
      </c>
      <c r="D4432" t="s">
        <v>246</v>
      </c>
      <c r="E4432" t="b">
        <f t="shared" si="138"/>
        <v>1</v>
      </c>
      <c r="F4432" s="6">
        <v>105948807280.7307</v>
      </c>
      <c r="G4432" s="6">
        <v>4360444</v>
      </c>
      <c r="H4432" s="7">
        <f t="shared" si="139"/>
        <v>24297.710802095084</v>
      </c>
    </row>
    <row r="4433" spans="1:8" x14ac:dyDescent="0.4">
      <c r="A4433">
        <v>4428</v>
      </c>
      <c r="B4433" t="str">
        <f>VLOOKUP($C4433,regios!$B:$E,4,0)</f>
        <v>Lower middle income</v>
      </c>
      <c r="C4433" t="s">
        <v>118</v>
      </c>
      <c r="D4433" t="s">
        <v>246</v>
      </c>
      <c r="E4433" t="b">
        <f t="shared" si="138"/>
        <v>1</v>
      </c>
      <c r="F4433" s="6">
        <v>18981800705.07938</v>
      </c>
      <c r="G4433" s="6">
        <v>7319399</v>
      </c>
      <c r="H4433" s="7">
        <f t="shared" si="139"/>
        <v>2593.3550971984696</v>
      </c>
    </row>
    <row r="4434" spans="1:8" x14ac:dyDescent="0.4">
      <c r="A4434">
        <v>4429</v>
      </c>
      <c r="B4434" t="str">
        <f>VLOOKUP($C4434,regios!$B:$E,4,0)</f>
        <v>Lower middle income</v>
      </c>
      <c r="C4434" t="s">
        <v>119</v>
      </c>
      <c r="D4434" t="s">
        <v>246</v>
      </c>
      <c r="E4434" t="b">
        <f t="shared" si="138"/>
        <v>1</v>
      </c>
      <c r="F4434" s="6">
        <v>31712128253.796101</v>
      </c>
      <c r="G4434" s="6">
        <v>5662923</v>
      </c>
      <c r="H4434" s="7">
        <f t="shared" si="139"/>
        <v>5599.9575226073357</v>
      </c>
    </row>
    <row r="4435" spans="1:8" x14ac:dyDescent="0.4">
      <c r="A4435">
        <v>4430</v>
      </c>
      <c r="B4435" t="str">
        <f>VLOOKUP($C4435,regios!$B:$E,4,0)</f>
        <v>Low income</v>
      </c>
      <c r="C4435" t="s">
        <v>120</v>
      </c>
      <c r="D4435" t="s">
        <v>246</v>
      </c>
      <c r="E4435" t="b">
        <f t="shared" si="138"/>
        <v>1</v>
      </c>
      <c r="F4435" s="6">
        <v>3039982500</v>
      </c>
      <c r="G4435" s="6">
        <v>5087584</v>
      </c>
      <c r="H4435" s="7">
        <f t="shared" si="139"/>
        <v>597.52969189304781</v>
      </c>
    </row>
    <row r="4436" spans="1:8" x14ac:dyDescent="0.4">
      <c r="A4436">
        <v>4431</v>
      </c>
      <c r="B4436" t="str">
        <f>VLOOKUP($C4436,regios!$B:$E,4,0)</f>
        <v>Upper middle income</v>
      </c>
      <c r="C4436" t="s">
        <v>121</v>
      </c>
      <c r="D4436" t="s">
        <v>246</v>
      </c>
      <c r="E4436" t="b">
        <f t="shared" si="138"/>
        <v>1</v>
      </c>
      <c r="F4436" s="6">
        <v>46808208746.083878</v>
      </c>
      <c r="G4436" s="6">
        <v>6653942</v>
      </c>
      <c r="H4436" s="7">
        <f t="shared" si="139"/>
        <v>7034.658364332583</v>
      </c>
    </row>
    <row r="4437" spans="1:8" x14ac:dyDescent="0.4">
      <c r="A4437">
        <v>4432</v>
      </c>
      <c r="B4437" t="str">
        <f>VLOOKUP($C4437,regios!$B:$E,4,0)</f>
        <v>Upper middle income</v>
      </c>
      <c r="C4437" t="s">
        <v>122</v>
      </c>
      <c r="D4437" t="s">
        <v>246</v>
      </c>
      <c r="E4437" t="b">
        <f t="shared" si="138"/>
        <v>1</v>
      </c>
      <c r="F4437" s="6">
        <v>1604444444.4444439</v>
      </c>
      <c r="G4437" s="6">
        <v>179237</v>
      </c>
      <c r="H4437" s="7">
        <f t="shared" si="139"/>
        <v>8951.5247657818636</v>
      </c>
    </row>
    <row r="4438" spans="1:8" x14ac:dyDescent="0.4">
      <c r="A4438">
        <v>4433</v>
      </c>
      <c r="B4438" t="str">
        <f>VLOOKUP($C4438,regios!$B:$E,4,0)</f>
        <v>High income</v>
      </c>
      <c r="C4438" t="s">
        <v>123</v>
      </c>
      <c r="D4438" t="s">
        <v>246</v>
      </c>
      <c r="E4438" t="b">
        <f t="shared" si="138"/>
        <v>1</v>
      </c>
      <c r="F4438" s="6">
        <v>6405870210.3229303</v>
      </c>
      <c r="G4438" s="6">
        <v>38756</v>
      </c>
      <c r="H4438" s="7">
        <f t="shared" si="139"/>
        <v>165287.18676651176</v>
      </c>
    </row>
    <row r="4439" spans="1:8" x14ac:dyDescent="0.4">
      <c r="A4439">
        <v>4434</v>
      </c>
      <c r="B4439" t="str">
        <f>VLOOKUP($C4439,regios!$B:$E,4,0)</f>
        <v>Lower middle income</v>
      </c>
      <c r="C4439" t="s">
        <v>124</v>
      </c>
      <c r="D4439" t="s">
        <v>246</v>
      </c>
      <c r="E4439" t="b">
        <f t="shared" si="138"/>
        <v>1</v>
      </c>
      <c r="F4439" s="6">
        <v>84440516486.109894</v>
      </c>
      <c r="G4439" s="6">
        <v>21919000</v>
      </c>
      <c r="H4439" s="7">
        <f t="shared" si="139"/>
        <v>3852.3890910219397</v>
      </c>
    </row>
    <row r="4440" spans="1:8" x14ac:dyDescent="0.4">
      <c r="A4440">
        <v>4435</v>
      </c>
      <c r="B4440" t="str">
        <f>VLOOKUP($C4440,regios!$B:$E,4,0)</f>
        <v>Lower middle income</v>
      </c>
      <c r="C4440" t="s">
        <v>125</v>
      </c>
      <c r="D4440" t="s">
        <v>246</v>
      </c>
      <c r="E4440" t="b">
        <f t="shared" si="138"/>
        <v>1</v>
      </c>
      <c r="F4440" s="6">
        <v>2067813018.9946539</v>
      </c>
      <c r="G4440" s="6">
        <v>2254100</v>
      </c>
      <c r="H4440" s="7">
        <f t="shared" si="139"/>
        <v>917.35638125844196</v>
      </c>
    </row>
    <row r="4441" spans="1:8" x14ac:dyDescent="0.4">
      <c r="A4441">
        <v>4436</v>
      </c>
      <c r="B4441" t="str">
        <f>VLOOKUP($C4441,regios!$B:$E,4,0)</f>
        <v>High income</v>
      </c>
      <c r="C4441" t="s">
        <v>126</v>
      </c>
      <c r="D4441" t="s">
        <v>246</v>
      </c>
      <c r="E4441" t="b">
        <f t="shared" si="138"/>
        <v>1</v>
      </c>
      <c r="F4441" s="6">
        <v>56964942999.365143</v>
      </c>
      <c r="G4441" s="6">
        <v>2794885</v>
      </c>
      <c r="H4441" s="7">
        <f t="shared" si="139"/>
        <v>20381.855782747822</v>
      </c>
    </row>
    <row r="4442" spans="1:8" x14ac:dyDescent="0.4">
      <c r="A4442">
        <v>4437</v>
      </c>
      <c r="B4442" t="str">
        <f>VLOOKUP($C4442,regios!$B:$E,4,0)</f>
        <v>High income</v>
      </c>
      <c r="C4442" t="s">
        <v>127</v>
      </c>
      <c r="D4442" t="s">
        <v>246</v>
      </c>
      <c r="E4442" t="b">
        <f t="shared" si="138"/>
        <v>1</v>
      </c>
      <c r="F4442" s="6">
        <v>73699366700.21344</v>
      </c>
      <c r="G4442" s="6">
        <v>630419</v>
      </c>
      <c r="H4442" s="7">
        <f t="shared" si="139"/>
        <v>116905.37039685264</v>
      </c>
    </row>
    <row r="4443" spans="1:8" x14ac:dyDescent="0.4">
      <c r="A4443">
        <v>4438</v>
      </c>
      <c r="B4443" t="str">
        <f>VLOOKUP($C4443,regios!$B:$E,4,0)</f>
        <v>High income</v>
      </c>
      <c r="C4443" t="s">
        <v>128</v>
      </c>
      <c r="D4443" t="s">
        <v>246</v>
      </c>
      <c r="E4443" t="b">
        <f t="shared" si="138"/>
        <v>1</v>
      </c>
      <c r="F4443" s="6">
        <v>34390910338.960403</v>
      </c>
      <c r="G4443" s="6">
        <v>1900449</v>
      </c>
      <c r="H4443" s="7">
        <f t="shared" si="139"/>
        <v>18096.202707339373</v>
      </c>
    </row>
    <row r="4444" spans="1:8" x14ac:dyDescent="0.4">
      <c r="A4444">
        <v>4439</v>
      </c>
      <c r="B4444" t="str">
        <f>VLOOKUP($C4444,regios!$B:$E,4,0)</f>
        <v>High income</v>
      </c>
      <c r="C4444" t="s">
        <v>129</v>
      </c>
      <c r="D4444" t="s">
        <v>246</v>
      </c>
      <c r="E4444" t="b">
        <f t="shared" si="138"/>
        <v>1</v>
      </c>
      <c r="F4444" s="6">
        <v>25343525935.83577</v>
      </c>
      <c r="G4444" s="6">
        <v>676283</v>
      </c>
      <c r="H4444" s="7">
        <f t="shared" si="139"/>
        <v>37474.734594593938</v>
      </c>
    </row>
    <row r="4445" spans="1:8" x14ac:dyDescent="0.4">
      <c r="A4445">
        <v>4440</v>
      </c>
      <c r="B4445" t="str">
        <f>VLOOKUP($C4445,regios!$B:$E,4,0)</f>
        <v>High income</v>
      </c>
      <c r="C4445" t="s">
        <v>130</v>
      </c>
      <c r="D4445" t="s">
        <v>246</v>
      </c>
      <c r="E4445" t="b">
        <f t="shared" si="138"/>
        <v>0</v>
      </c>
      <c r="F4445" s="6" t="e">
        <v>#N/A</v>
      </c>
      <c r="G4445" s="6">
        <v>32553</v>
      </c>
      <c r="H4445" s="7" t="e">
        <f t="shared" si="139"/>
        <v>#N/A</v>
      </c>
    </row>
    <row r="4446" spans="1:8" x14ac:dyDescent="0.4">
      <c r="A4446">
        <v>4441</v>
      </c>
      <c r="B4446" t="str">
        <f>VLOOKUP($C4446,regios!$B:$E,4,0)</f>
        <v>Lower middle income</v>
      </c>
      <c r="C4446" t="s">
        <v>131</v>
      </c>
      <c r="D4446" t="s">
        <v>246</v>
      </c>
      <c r="E4446" t="b">
        <f t="shared" si="138"/>
        <v>1</v>
      </c>
      <c r="F4446" s="6">
        <v>121353645057.14371</v>
      </c>
      <c r="G4446" s="6">
        <v>36688772</v>
      </c>
      <c r="H4446" s="7">
        <f t="shared" si="139"/>
        <v>3307.6507727525932</v>
      </c>
    </row>
    <row r="4447" spans="1:8" x14ac:dyDescent="0.4">
      <c r="A4447">
        <v>4442</v>
      </c>
      <c r="B4447" t="str">
        <f>VLOOKUP($C4447,regios!$B:$E,4,0)</f>
        <v>High income</v>
      </c>
      <c r="C4447" t="s">
        <v>132</v>
      </c>
      <c r="D4447" t="s">
        <v>246</v>
      </c>
      <c r="E4447" t="b">
        <f t="shared" si="138"/>
        <v>1</v>
      </c>
      <c r="F4447" s="6">
        <v>6739645416.4791555</v>
      </c>
      <c r="G4447" s="6">
        <v>36922</v>
      </c>
      <c r="H4447" s="7">
        <f t="shared" si="139"/>
        <v>182537.38737010874</v>
      </c>
    </row>
    <row r="4448" spans="1:8" x14ac:dyDescent="0.4">
      <c r="A4448">
        <v>4443</v>
      </c>
      <c r="B4448" t="str">
        <f>VLOOKUP($C4448,regios!$B:$E,4,0)</f>
        <v>Upper middle income</v>
      </c>
      <c r="C4448" t="s">
        <v>133</v>
      </c>
      <c r="D4448" t="s">
        <v>246</v>
      </c>
      <c r="E4448" t="b">
        <f t="shared" si="138"/>
        <v>1</v>
      </c>
      <c r="F4448" s="6">
        <v>11531967881.062361</v>
      </c>
      <c r="G4448" s="6">
        <v>2635130</v>
      </c>
      <c r="H4448" s="7">
        <f t="shared" si="139"/>
        <v>4376.2424931833957</v>
      </c>
    </row>
    <row r="4449" spans="1:8" x14ac:dyDescent="0.4">
      <c r="A4449">
        <v>4444</v>
      </c>
      <c r="B4449" t="str">
        <f>VLOOKUP($C4449,regios!$B:$E,4,0)</f>
        <v>Low income</v>
      </c>
      <c r="C4449" t="s">
        <v>134</v>
      </c>
      <c r="D4449" t="s">
        <v>246</v>
      </c>
      <c r="E4449" t="b">
        <f t="shared" si="138"/>
        <v>1</v>
      </c>
      <c r="F4449" s="6">
        <v>13051441203.947359</v>
      </c>
      <c r="G4449" s="6">
        <v>28225177</v>
      </c>
      <c r="H4449" s="7">
        <f t="shared" si="139"/>
        <v>462.40422881838293</v>
      </c>
    </row>
    <row r="4450" spans="1:8" x14ac:dyDescent="0.4">
      <c r="A4450">
        <v>4445</v>
      </c>
      <c r="B4450" t="str">
        <f>VLOOKUP($C4450,regios!$B:$E,4,0)</f>
        <v>Upper middle income</v>
      </c>
      <c r="C4450" t="s">
        <v>135</v>
      </c>
      <c r="D4450" t="s">
        <v>246</v>
      </c>
      <c r="E4450" t="b">
        <f t="shared" si="138"/>
        <v>1</v>
      </c>
      <c r="F4450" s="6">
        <v>3712604580.3208122</v>
      </c>
      <c r="G4450" s="6">
        <v>514437.99999999988</v>
      </c>
      <c r="H4450" s="7">
        <f t="shared" si="139"/>
        <v>7216.8163711094694</v>
      </c>
    </row>
    <row r="4451" spans="1:8" x14ac:dyDescent="0.4">
      <c r="A4451">
        <v>4446</v>
      </c>
      <c r="B4451" t="str">
        <f>VLOOKUP($C4451,regios!$B:$E,4,0)</f>
        <v>Upper middle income</v>
      </c>
      <c r="C4451" t="s">
        <v>136</v>
      </c>
      <c r="D4451" t="s">
        <v>246</v>
      </c>
      <c r="E4451" t="b">
        <f t="shared" si="138"/>
        <v>1</v>
      </c>
      <c r="F4451" s="6">
        <v>1120741118380.2671</v>
      </c>
      <c r="G4451" s="6">
        <v>125998302</v>
      </c>
      <c r="H4451" s="7">
        <f t="shared" si="139"/>
        <v>8894.8906500364355</v>
      </c>
    </row>
    <row r="4452" spans="1:8" x14ac:dyDescent="0.4">
      <c r="A4452">
        <v>4447</v>
      </c>
      <c r="B4452" t="str">
        <f>VLOOKUP($C4452,regios!$B:$E,4,0)</f>
        <v>Upper middle income</v>
      </c>
      <c r="C4452" t="s">
        <v>137</v>
      </c>
      <c r="D4452" t="s">
        <v>246</v>
      </c>
      <c r="E4452" t="b">
        <f t="shared" si="138"/>
        <v>1</v>
      </c>
      <c r="F4452" s="6">
        <v>240751144.40917999</v>
      </c>
      <c r="G4452" s="6">
        <v>43413</v>
      </c>
      <c r="H4452" s="7">
        <f t="shared" si="139"/>
        <v>5545.6002674125257</v>
      </c>
    </row>
    <row r="4453" spans="1:8" x14ac:dyDescent="0.4">
      <c r="A4453">
        <v>4448</v>
      </c>
      <c r="B4453" t="str">
        <f>VLOOKUP($C4453,regios!$B:$E,4,0)</f>
        <v>Upper middle income</v>
      </c>
      <c r="C4453" t="s">
        <v>138</v>
      </c>
      <c r="D4453" t="s">
        <v>246</v>
      </c>
      <c r="E4453" t="b">
        <f t="shared" si="138"/>
        <v>1</v>
      </c>
      <c r="F4453" s="6">
        <v>12363580534.68112</v>
      </c>
      <c r="G4453" s="6">
        <v>2072531</v>
      </c>
      <c r="H4453" s="7">
        <f t="shared" si="139"/>
        <v>5965.450231953645</v>
      </c>
    </row>
    <row r="4454" spans="1:8" x14ac:dyDescent="0.4">
      <c r="A4454">
        <v>4449</v>
      </c>
      <c r="B4454" t="str">
        <f>VLOOKUP($C4454,regios!$B:$E,4,0)</f>
        <v>Low income</v>
      </c>
      <c r="C4454" t="s">
        <v>139</v>
      </c>
      <c r="D4454" t="s">
        <v>246</v>
      </c>
      <c r="E4454" t="b">
        <f t="shared" si="138"/>
        <v>1</v>
      </c>
      <c r="F4454" s="6">
        <v>17465392764.37064</v>
      </c>
      <c r="G4454" s="6">
        <v>21224040</v>
      </c>
      <c r="H4454" s="7">
        <f t="shared" si="139"/>
        <v>822.90613683213189</v>
      </c>
    </row>
    <row r="4455" spans="1:8" x14ac:dyDescent="0.4">
      <c r="A4455">
        <v>4450</v>
      </c>
      <c r="B4455" t="str">
        <f>VLOOKUP($C4455,regios!$B:$E,4,0)</f>
        <v>High income</v>
      </c>
      <c r="C4455" t="s">
        <v>140</v>
      </c>
      <c r="D4455" t="s">
        <v>246</v>
      </c>
      <c r="E4455" t="b">
        <f t="shared" si="138"/>
        <v>1</v>
      </c>
      <c r="F4455" s="6">
        <v>15252609039.07489</v>
      </c>
      <c r="G4455" s="6">
        <v>515332.00000000012</v>
      </c>
      <c r="H4455" s="7">
        <f t="shared" si="139"/>
        <v>29597.636162852079</v>
      </c>
    </row>
    <row r="4456" spans="1:8" x14ac:dyDescent="0.4">
      <c r="A4456">
        <v>4451</v>
      </c>
      <c r="B4456" t="str">
        <f>VLOOKUP($C4456,regios!$B:$E,4,0)</f>
        <v>Lower middle income</v>
      </c>
      <c r="C4456" t="s">
        <v>141</v>
      </c>
      <c r="D4456" t="s">
        <v>246</v>
      </c>
      <c r="E4456" t="b">
        <f t="shared" si="138"/>
        <v>1</v>
      </c>
      <c r="F4456" s="6">
        <v>79045695084.506912</v>
      </c>
      <c r="G4456" s="6">
        <v>53423198</v>
      </c>
      <c r="H4456" s="7">
        <f t="shared" si="139"/>
        <v>1479.6136892536256</v>
      </c>
    </row>
    <row r="4457" spans="1:8" x14ac:dyDescent="0.4">
      <c r="A4457">
        <v>4452</v>
      </c>
      <c r="B4457" t="str">
        <f>VLOOKUP($C4457,regios!$B:$E,4,0)</f>
        <v>Upper middle income</v>
      </c>
      <c r="C4457" t="s">
        <v>142</v>
      </c>
      <c r="D4457" t="s">
        <v>246</v>
      </c>
      <c r="E4457" t="b">
        <f t="shared" si="138"/>
        <v>1</v>
      </c>
      <c r="F4457" s="6">
        <v>4769996866.0075788</v>
      </c>
      <c r="G4457" s="6">
        <v>621306</v>
      </c>
      <c r="H4457" s="7">
        <f t="shared" si="139"/>
        <v>7677.3713210681672</v>
      </c>
    </row>
    <row r="4458" spans="1:8" x14ac:dyDescent="0.4">
      <c r="A4458">
        <v>4453</v>
      </c>
      <c r="B4458" t="str">
        <f>VLOOKUP($C4458,regios!$B:$E,4,0)</f>
        <v>Lower middle income</v>
      </c>
      <c r="C4458" t="s">
        <v>143</v>
      </c>
      <c r="D4458" t="s">
        <v>246</v>
      </c>
      <c r="E4458" t="b">
        <f t="shared" si="138"/>
        <v>1</v>
      </c>
      <c r="F4458" s="6">
        <v>13312981429.08905</v>
      </c>
      <c r="G4458" s="6">
        <v>3294335</v>
      </c>
      <c r="H4458" s="7">
        <f t="shared" si="139"/>
        <v>4041.1741456436735</v>
      </c>
    </row>
    <row r="4459" spans="1:8" x14ac:dyDescent="0.4">
      <c r="A4459">
        <v>4454</v>
      </c>
      <c r="B4459" t="str">
        <f>VLOOKUP($C4459,regios!$B:$E,4,0)</f>
        <v>High income</v>
      </c>
      <c r="C4459" t="s">
        <v>144</v>
      </c>
      <c r="D4459" t="s">
        <v>246</v>
      </c>
      <c r="E4459" t="b">
        <f t="shared" si="138"/>
        <v>1</v>
      </c>
      <c r="F4459" s="6">
        <v>858000000</v>
      </c>
      <c r="G4459" s="6">
        <v>49587</v>
      </c>
      <c r="H4459" s="7">
        <f t="shared" si="139"/>
        <v>17302.922136850386</v>
      </c>
    </row>
    <row r="4460" spans="1:8" x14ac:dyDescent="0.4">
      <c r="A4460">
        <v>4455</v>
      </c>
      <c r="B4460" t="str">
        <f>VLOOKUP($C4460,regios!$B:$E,4,0)</f>
        <v>Low income</v>
      </c>
      <c r="C4460" t="s">
        <v>145</v>
      </c>
      <c r="D4460" t="s">
        <v>246</v>
      </c>
      <c r="E4460" t="b">
        <f t="shared" si="138"/>
        <v>1</v>
      </c>
      <c r="F4460" s="6">
        <v>14235420505.29043</v>
      </c>
      <c r="G4460" s="6">
        <v>31178239</v>
      </c>
      <c r="H4460" s="7">
        <f t="shared" si="139"/>
        <v>456.58192899510556</v>
      </c>
    </row>
    <row r="4461" spans="1:8" x14ac:dyDescent="0.4">
      <c r="A4461">
        <v>4456</v>
      </c>
      <c r="B4461" t="str">
        <f>VLOOKUP($C4461,regios!$B:$E,4,0)</f>
        <v>Lower middle income</v>
      </c>
      <c r="C4461" t="s">
        <v>146</v>
      </c>
      <c r="D4461" t="s">
        <v>246</v>
      </c>
      <c r="E4461" t="b">
        <f t="shared" si="138"/>
        <v>1</v>
      </c>
      <c r="F4461" s="6">
        <v>8260752385.2308931</v>
      </c>
      <c r="G4461" s="6">
        <v>4498604</v>
      </c>
      <c r="H4461" s="7">
        <f t="shared" si="139"/>
        <v>1836.2924109859177</v>
      </c>
    </row>
    <row r="4462" spans="1:8" x14ac:dyDescent="0.4">
      <c r="A4462">
        <v>4457</v>
      </c>
      <c r="B4462" t="str">
        <f>VLOOKUP($C4462,regios!$B:$E,4,0)</f>
        <v>Upper middle income</v>
      </c>
      <c r="C4462" t="s">
        <v>147</v>
      </c>
      <c r="D4462" t="s">
        <v>246</v>
      </c>
      <c r="E4462" t="b">
        <f t="shared" si="138"/>
        <v>1</v>
      </c>
      <c r="F4462" s="6">
        <v>11408106446.314381</v>
      </c>
      <c r="G4462" s="6">
        <v>1266014</v>
      </c>
      <c r="H4462" s="7">
        <f t="shared" si="139"/>
        <v>9011.0428844502349</v>
      </c>
    </row>
    <row r="4463" spans="1:8" x14ac:dyDescent="0.4">
      <c r="A4463">
        <v>4458</v>
      </c>
      <c r="B4463" t="str">
        <f>VLOOKUP($C4463,regios!$B:$E,4,0)</f>
        <v>Low income</v>
      </c>
      <c r="C4463" t="s">
        <v>148</v>
      </c>
      <c r="D4463" t="s">
        <v>246</v>
      </c>
      <c r="E4463" t="b">
        <f t="shared" si="138"/>
        <v>1</v>
      </c>
      <c r="F4463" s="6">
        <v>12056108778.31254</v>
      </c>
      <c r="G4463" s="6">
        <v>19377061</v>
      </c>
      <c r="H4463" s="7">
        <f t="shared" si="139"/>
        <v>622.18459127070616</v>
      </c>
    </row>
    <row r="4464" spans="1:8" x14ac:dyDescent="0.4">
      <c r="A4464">
        <v>4459</v>
      </c>
      <c r="B4464" t="str">
        <f>VLOOKUP($C4464,regios!$B:$E,4,0)</f>
        <v>Upper middle income</v>
      </c>
      <c r="C4464" t="s">
        <v>149</v>
      </c>
      <c r="D4464" t="s">
        <v>246</v>
      </c>
      <c r="E4464" t="b">
        <f t="shared" si="138"/>
        <v>1</v>
      </c>
      <c r="F4464" s="6">
        <v>337456163961.21118</v>
      </c>
      <c r="G4464" s="6">
        <v>33199993</v>
      </c>
      <c r="H4464" s="7">
        <f t="shared" si="139"/>
        <v>10164.344431072957</v>
      </c>
    </row>
    <row r="4465" spans="1:8" x14ac:dyDescent="0.4">
      <c r="A4465">
        <v>4460</v>
      </c>
      <c r="B4465" t="str">
        <f>VLOOKUP($C4465,regios!$B:$E,4,0)</f>
        <v>Upper middle income</v>
      </c>
      <c r="C4465" t="s">
        <v>150</v>
      </c>
      <c r="D4465" t="s">
        <v>246</v>
      </c>
      <c r="E4465" t="b">
        <f t="shared" si="138"/>
        <v>1</v>
      </c>
      <c r="F4465" s="6">
        <v>10583748541.52581</v>
      </c>
      <c r="G4465" s="6">
        <v>2489098</v>
      </c>
      <c r="H4465" s="7">
        <f t="shared" si="139"/>
        <v>4252.0417201435257</v>
      </c>
    </row>
    <row r="4466" spans="1:8" x14ac:dyDescent="0.4">
      <c r="A4466">
        <v>4461</v>
      </c>
      <c r="B4466" t="str">
        <f>VLOOKUP($C4466,regios!$B:$E,4,0)</f>
        <v>High income</v>
      </c>
      <c r="C4466" t="s">
        <v>151</v>
      </c>
      <c r="D4466" t="s">
        <v>246</v>
      </c>
      <c r="E4466" t="b">
        <f t="shared" si="138"/>
        <v>1</v>
      </c>
      <c r="F4466" s="6">
        <v>9454629467.9140816</v>
      </c>
      <c r="G4466" s="6">
        <v>271080</v>
      </c>
      <c r="H4466" s="7">
        <f t="shared" si="139"/>
        <v>34877.635634919883</v>
      </c>
    </row>
    <row r="4467" spans="1:8" x14ac:dyDescent="0.4">
      <c r="A4467">
        <v>4462</v>
      </c>
      <c r="B4467" t="str">
        <f>VLOOKUP($C4467,regios!$B:$E,4,0)</f>
        <v>Low income</v>
      </c>
      <c r="C4467" t="s">
        <v>152</v>
      </c>
      <c r="D4467" t="s">
        <v>246</v>
      </c>
      <c r="E4467" t="b">
        <f t="shared" si="138"/>
        <v>1</v>
      </c>
      <c r="F4467" s="6">
        <v>13744653102.99452</v>
      </c>
      <c r="G4467" s="6">
        <v>24333639</v>
      </c>
      <c r="H4467" s="7">
        <f t="shared" si="139"/>
        <v>564.84166231752351</v>
      </c>
    </row>
    <row r="4468" spans="1:8" x14ac:dyDescent="0.4">
      <c r="A4468">
        <v>4463</v>
      </c>
      <c r="B4468" t="str">
        <f>VLOOKUP($C4468,regios!$B:$E,4,0)</f>
        <v>Lower middle income</v>
      </c>
      <c r="C4468" t="s">
        <v>153</v>
      </c>
      <c r="D4468" t="s">
        <v>246</v>
      </c>
      <c r="E4468" t="b">
        <f t="shared" si="138"/>
        <v>1</v>
      </c>
      <c r="F4468" s="6">
        <v>432198898221.96667</v>
      </c>
      <c r="G4468" s="6">
        <v>208327405</v>
      </c>
      <c r="H4468" s="7">
        <f t="shared" si="139"/>
        <v>2074.6137466742152</v>
      </c>
    </row>
    <row r="4469" spans="1:8" x14ac:dyDescent="0.4">
      <c r="A4469">
        <v>4464</v>
      </c>
      <c r="B4469" t="str">
        <f>VLOOKUP($C4469,regios!$B:$E,4,0)</f>
        <v>Lower middle income</v>
      </c>
      <c r="C4469" t="s">
        <v>154</v>
      </c>
      <c r="D4469" t="s">
        <v>246</v>
      </c>
      <c r="E4469" t="b">
        <f t="shared" si="138"/>
        <v>1</v>
      </c>
      <c r="F4469" s="6">
        <v>12678162403.59288</v>
      </c>
      <c r="G4469" s="6">
        <v>6755894.9999999991</v>
      </c>
      <c r="H4469" s="7">
        <f t="shared" si="139"/>
        <v>1876.6073782367669</v>
      </c>
    </row>
    <row r="4470" spans="1:8" x14ac:dyDescent="0.4">
      <c r="A4470">
        <v>4465</v>
      </c>
      <c r="B4470" t="str">
        <f>VLOOKUP($C4470,regios!$B:$E,4,0)</f>
        <v>High income</v>
      </c>
      <c r="C4470" t="s">
        <v>155</v>
      </c>
      <c r="D4470" t="s">
        <v>246</v>
      </c>
      <c r="E4470" t="b">
        <f t="shared" si="138"/>
        <v>1</v>
      </c>
      <c r="F4470" s="6">
        <v>909793466661.48096</v>
      </c>
      <c r="G4470" s="6">
        <v>17441500</v>
      </c>
      <c r="H4470" s="7">
        <f t="shared" si="139"/>
        <v>52162.570115040617</v>
      </c>
    </row>
    <row r="4471" spans="1:8" x14ac:dyDescent="0.4">
      <c r="A4471">
        <v>4466</v>
      </c>
      <c r="B4471" t="str">
        <f>VLOOKUP($C4471,regios!$B:$E,4,0)</f>
        <v>High income</v>
      </c>
      <c r="C4471" t="s">
        <v>156</v>
      </c>
      <c r="D4471" t="s">
        <v>246</v>
      </c>
      <c r="E4471" t="b">
        <f t="shared" si="138"/>
        <v>1</v>
      </c>
      <c r="F4471" s="6">
        <v>367633418886.62732</v>
      </c>
      <c r="G4471" s="6">
        <v>5379475</v>
      </c>
      <c r="H4471" s="7">
        <f t="shared" si="139"/>
        <v>68340.018103370181</v>
      </c>
    </row>
    <row r="4472" spans="1:8" x14ac:dyDescent="0.4">
      <c r="A4472">
        <v>4467</v>
      </c>
      <c r="B4472" t="str">
        <f>VLOOKUP($C4472,regios!$B:$E,4,0)</f>
        <v>Lower middle income</v>
      </c>
      <c r="C4472" t="s">
        <v>157</v>
      </c>
      <c r="D4472" t="s">
        <v>246</v>
      </c>
      <c r="E4472" t="b">
        <f t="shared" si="138"/>
        <v>1</v>
      </c>
      <c r="F4472" s="6">
        <v>33433659223.63493</v>
      </c>
      <c r="G4472" s="6">
        <v>29348627</v>
      </c>
      <c r="H4472" s="7">
        <f t="shared" si="139"/>
        <v>1139.1898920394106</v>
      </c>
    </row>
    <row r="4473" spans="1:8" x14ac:dyDescent="0.4">
      <c r="A4473">
        <v>4468</v>
      </c>
      <c r="B4473" t="str">
        <f>VLOOKUP($C4473,regios!$B:$E,4,0)</f>
        <v>High income</v>
      </c>
      <c r="C4473" t="s">
        <v>158</v>
      </c>
      <c r="D4473" t="s">
        <v>246</v>
      </c>
      <c r="E4473" t="b">
        <f t="shared" si="138"/>
        <v>1</v>
      </c>
      <c r="F4473" s="6">
        <v>124685688.16109391</v>
      </c>
      <c r="G4473" s="6">
        <v>12315</v>
      </c>
      <c r="H4473" s="7">
        <f t="shared" si="139"/>
        <v>10124.700622094511</v>
      </c>
    </row>
    <row r="4474" spans="1:8" x14ac:dyDescent="0.4">
      <c r="A4474">
        <v>4469</v>
      </c>
      <c r="B4474" t="str">
        <f>VLOOKUP($C4474,regios!$B:$E,4,0)</f>
        <v>High income</v>
      </c>
      <c r="C4474" t="s">
        <v>159</v>
      </c>
      <c r="D4474" t="s">
        <v>246</v>
      </c>
      <c r="E4474" t="b">
        <f t="shared" si="138"/>
        <v>1</v>
      </c>
      <c r="F4474" s="6">
        <v>212569779569.51941</v>
      </c>
      <c r="G4474" s="6">
        <v>5090200</v>
      </c>
      <c r="H4474" s="7">
        <f t="shared" si="139"/>
        <v>41760.59478400051</v>
      </c>
    </row>
    <row r="4475" spans="1:8" x14ac:dyDescent="0.4">
      <c r="A4475">
        <v>4470</v>
      </c>
      <c r="B4475" t="str">
        <f>VLOOKUP($C4475,regios!$B:$E,4,0)</f>
        <v>High income</v>
      </c>
      <c r="C4475" t="s">
        <v>160</v>
      </c>
      <c r="D4475" t="s">
        <v>246</v>
      </c>
      <c r="E4475" t="b">
        <f t="shared" si="138"/>
        <v>1</v>
      </c>
      <c r="F4475" s="6">
        <v>75909397659.297791</v>
      </c>
      <c r="G4475" s="6">
        <v>4543399</v>
      </c>
      <c r="H4475" s="7">
        <f t="shared" si="139"/>
        <v>16707.623006321432</v>
      </c>
    </row>
    <row r="4476" spans="1:8" x14ac:dyDescent="0.4">
      <c r="A4476">
        <v>4471</v>
      </c>
      <c r="B4476" t="str">
        <f>VLOOKUP($C4476,regios!$B:$E,4,0)</f>
        <v>Lower middle income</v>
      </c>
      <c r="C4476" t="s">
        <v>161</v>
      </c>
      <c r="D4476" t="s">
        <v>246</v>
      </c>
      <c r="E4476" t="b">
        <f t="shared" si="138"/>
        <v>1</v>
      </c>
      <c r="F4476" s="6">
        <v>300425609817.9812</v>
      </c>
      <c r="G4476" s="6">
        <v>227196741</v>
      </c>
      <c r="H4476" s="7">
        <f t="shared" si="139"/>
        <v>1322.3147853955404</v>
      </c>
    </row>
    <row r="4477" spans="1:8" x14ac:dyDescent="0.4">
      <c r="A4477">
        <v>4472</v>
      </c>
      <c r="B4477" t="str">
        <f>VLOOKUP($C4477,regios!$B:$E,4,0)</f>
        <v>High income</v>
      </c>
      <c r="C4477" t="s">
        <v>162</v>
      </c>
      <c r="D4477" t="s">
        <v>246</v>
      </c>
      <c r="E4477" t="b">
        <f t="shared" si="138"/>
        <v>1</v>
      </c>
      <c r="F4477" s="6">
        <v>57086836900</v>
      </c>
      <c r="G4477" s="6">
        <v>4294396</v>
      </c>
      <c r="H4477" s="7">
        <f t="shared" si="139"/>
        <v>13293.333195168774</v>
      </c>
    </row>
    <row r="4478" spans="1:8" x14ac:dyDescent="0.4">
      <c r="A4478">
        <v>4473</v>
      </c>
      <c r="B4478" t="str">
        <f>VLOOKUP($C4478,regios!$B:$E,4,0)</f>
        <v>Upper middle income</v>
      </c>
      <c r="C4478" t="s">
        <v>163</v>
      </c>
      <c r="D4478" t="s">
        <v>246</v>
      </c>
      <c r="E4478" t="b">
        <f t="shared" si="138"/>
        <v>1</v>
      </c>
      <c r="F4478" s="6">
        <v>201947615138.56741</v>
      </c>
      <c r="G4478" s="6">
        <v>33304756</v>
      </c>
      <c r="H4478" s="7">
        <f t="shared" si="139"/>
        <v>6063.6269227904695</v>
      </c>
    </row>
    <row r="4479" spans="1:8" x14ac:dyDescent="0.4">
      <c r="A4479">
        <v>4474</v>
      </c>
      <c r="B4479" t="str">
        <f>VLOOKUP($C4479,regios!$B:$E,4,0)</f>
        <v>Lower middle income</v>
      </c>
      <c r="C4479" t="s">
        <v>164</v>
      </c>
      <c r="D4479" t="s">
        <v>246</v>
      </c>
      <c r="E4479" t="b">
        <f t="shared" si="138"/>
        <v>1</v>
      </c>
      <c r="F4479" s="6">
        <v>361751145451.59668</v>
      </c>
      <c r="G4479" s="6">
        <v>112190977</v>
      </c>
      <c r="H4479" s="7">
        <f t="shared" si="139"/>
        <v>3224.4228112176675</v>
      </c>
    </row>
    <row r="4480" spans="1:8" x14ac:dyDescent="0.4">
      <c r="A4480">
        <v>4475</v>
      </c>
      <c r="B4480" t="str">
        <f>VLOOKUP($C4480,regios!$B:$E,4,0)</f>
        <v>Upper middle income</v>
      </c>
      <c r="C4480" t="s">
        <v>165</v>
      </c>
      <c r="D4480" t="s">
        <v>246</v>
      </c>
      <c r="E4480" t="b">
        <f t="shared" si="138"/>
        <v>1</v>
      </c>
      <c r="F4480" s="6">
        <v>257885921.875</v>
      </c>
      <c r="G4480" s="6">
        <v>17972</v>
      </c>
      <c r="H4480" s="7">
        <f t="shared" si="139"/>
        <v>14349.316819218784</v>
      </c>
    </row>
    <row r="4481" spans="1:8" x14ac:dyDescent="0.4">
      <c r="A4481">
        <v>4476</v>
      </c>
      <c r="B4481" t="str">
        <f>VLOOKUP($C4481,regios!$B:$E,4,0)</f>
        <v>Lower middle income</v>
      </c>
      <c r="C4481" t="s">
        <v>166</v>
      </c>
      <c r="D4481" t="s">
        <v>246</v>
      </c>
      <c r="E4481" t="b">
        <f t="shared" si="138"/>
        <v>1</v>
      </c>
      <c r="F4481" s="6">
        <v>23848445103.922749</v>
      </c>
      <c r="G4481" s="6">
        <v>9749640</v>
      </c>
      <c r="H4481" s="7">
        <f t="shared" si="139"/>
        <v>2446.0846866061465</v>
      </c>
    </row>
    <row r="4482" spans="1:8" x14ac:dyDescent="0.4">
      <c r="A4482">
        <v>4477</v>
      </c>
      <c r="B4482" t="str">
        <f>VLOOKUP($C4482,regios!$B:$E,4,0)</f>
        <v>High income</v>
      </c>
      <c r="C4482" t="s">
        <v>167</v>
      </c>
      <c r="D4482" t="s">
        <v>246</v>
      </c>
      <c r="E4482" t="b">
        <f t="shared" si="138"/>
        <v>1</v>
      </c>
      <c r="F4482" s="6">
        <v>599442783598.0636</v>
      </c>
      <c r="G4482" s="6">
        <v>37899070</v>
      </c>
      <c r="H4482" s="7">
        <f t="shared" si="139"/>
        <v>15816.820402138195</v>
      </c>
    </row>
    <row r="4483" spans="1:8" x14ac:dyDescent="0.4">
      <c r="A4483">
        <v>4478</v>
      </c>
      <c r="B4483" t="str">
        <f>VLOOKUP($C4483,regios!$B:$E,4,0)</f>
        <v>High income</v>
      </c>
      <c r="C4483" t="s">
        <v>168</v>
      </c>
      <c r="D4483" t="s">
        <v>246</v>
      </c>
      <c r="E4483" t="b">
        <f t="shared" si="138"/>
        <v>1</v>
      </c>
      <c r="F4483" s="6">
        <v>103130900000</v>
      </c>
      <c r="G4483" s="6">
        <v>3281557</v>
      </c>
      <c r="H4483" s="7">
        <f t="shared" si="139"/>
        <v>31427.429113679878</v>
      </c>
    </row>
    <row r="4484" spans="1:8" x14ac:dyDescent="0.4">
      <c r="A4484">
        <v>4479</v>
      </c>
      <c r="B4484" t="str">
        <f>VLOOKUP($C4484,regios!$B:$E,4,0)</f>
        <v>Low income</v>
      </c>
      <c r="C4484" t="s">
        <v>169</v>
      </c>
      <c r="D4484" t="s">
        <v>246</v>
      </c>
      <c r="E4484" t="b">
        <f t="shared" si="138"/>
        <v>0</v>
      </c>
      <c r="F4484" s="6" t="e">
        <v>#N/A</v>
      </c>
      <c r="G4484" s="6">
        <v>25867467</v>
      </c>
      <c r="H4484" s="7" t="e">
        <f t="shared" si="139"/>
        <v>#N/A</v>
      </c>
    </row>
    <row r="4485" spans="1:8" x14ac:dyDescent="0.4">
      <c r="A4485">
        <v>4480</v>
      </c>
      <c r="B4485" t="str">
        <f>VLOOKUP($C4485,regios!$B:$E,4,0)</f>
        <v>High income</v>
      </c>
      <c r="C4485" t="s">
        <v>170</v>
      </c>
      <c r="D4485" t="s">
        <v>246</v>
      </c>
      <c r="E4485" t="b">
        <f t="shared" si="138"/>
        <v>1</v>
      </c>
      <c r="F4485" s="6">
        <v>229031860520.77731</v>
      </c>
      <c r="G4485" s="6">
        <v>10297081</v>
      </c>
      <c r="H4485" s="7">
        <f t="shared" si="139"/>
        <v>22242.406417971979</v>
      </c>
    </row>
    <row r="4486" spans="1:8" x14ac:dyDescent="0.4">
      <c r="A4486">
        <v>4481</v>
      </c>
      <c r="B4486" t="str">
        <f>VLOOKUP($C4486,regios!$B:$E,4,0)</f>
        <v>Upper middle income</v>
      </c>
      <c r="C4486" t="s">
        <v>171</v>
      </c>
      <c r="D4486" t="s">
        <v>246</v>
      </c>
      <c r="E4486" t="b">
        <f t="shared" si="138"/>
        <v>1</v>
      </c>
      <c r="F4486" s="6">
        <v>35432178068.181389</v>
      </c>
      <c r="G4486" s="6">
        <v>6618694.9999999991</v>
      </c>
      <c r="H4486" s="7">
        <f t="shared" si="139"/>
        <v>5353.3480645627869</v>
      </c>
    </row>
    <row r="4487" spans="1:8" x14ac:dyDescent="0.4">
      <c r="A4487">
        <v>4482</v>
      </c>
      <c r="B4487" t="str">
        <f>VLOOKUP($C4487,regios!$B:$E,4,0)</f>
        <v>Upper middle income</v>
      </c>
      <c r="C4487" t="s">
        <v>172</v>
      </c>
      <c r="D4487" t="s">
        <v>246</v>
      </c>
      <c r="E4487" t="b">
        <f t="shared" ref="E4487:E4550" si="140">NOT(ISERROR(F4487))</f>
        <v>1</v>
      </c>
      <c r="F4487" s="6">
        <v>15531700000</v>
      </c>
      <c r="G4487" s="6">
        <v>4803269</v>
      </c>
      <c r="H4487" s="7">
        <f t="shared" ref="H4487:H4550" si="141">F4487/G4487</f>
        <v>3233.5686383585844</v>
      </c>
    </row>
    <row r="4488" spans="1:8" x14ac:dyDescent="0.4">
      <c r="A4488">
        <v>4483</v>
      </c>
      <c r="B4488" t="str">
        <f>VLOOKUP($C4488,regios!$B:$E,4,0)</f>
        <v>High income</v>
      </c>
      <c r="C4488" t="s">
        <v>173</v>
      </c>
      <c r="D4488" t="s">
        <v>246</v>
      </c>
      <c r="E4488" t="b">
        <f t="shared" si="140"/>
        <v>1</v>
      </c>
      <c r="F4488" s="6">
        <v>5792545870.8061371</v>
      </c>
      <c r="G4488" s="6">
        <v>301920</v>
      </c>
      <c r="H4488" s="7">
        <f t="shared" si="141"/>
        <v>19185.697770290597</v>
      </c>
    </row>
    <row r="4489" spans="1:8" x14ac:dyDescent="0.4">
      <c r="A4489">
        <v>4484</v>
      </c>
      <c r="B4489" t="str">
        <f>VLOOKUP($C4489,regios!$B:$E,4,0)</f>
        <v>High income</v>
      </c>
      <c r="C4489" t="s">
        <v>174</v>
      </c>
      <c r="D4489" t="s">
        <v>246</v>
      </c>
      <c r="E4489" t="b">
        <f t="shared" si="140"/>
        <v>1</v>
      </c>
      <c r="F4489" s="6">
        <v>144411363345.27029</v>
      </c>
      <c r="G4489" s="6">
        <v>2760385</v>
      </c>
      <c r="H4489" s="7">
        <f t="shared" si="141"/>
        <v>52315.660078311645</v>
      </c>
    </row>
    <row r="4490" spans="1:8" x14ac:dyDescent="0.4">
      <c r="A4490">
        <v>4485</v>
      </c>
      <c r="B4490" t="str">
        <f>VLOOKUP($C4490,regios!$B:$E,4,0)</f>
        <v>High income</v>
      </c>
      <c r="C4490" t="s">
        <v>175</v>
      </c>
      <c r="D4490" t="s">
        <v>246</v>
      </c>
      <c r="E4490" t="b">
        <f t="shared" si="140"/>
        <v>1</v>
      </c>
      <c r="F4490" s="6">
        <v>251362514349.69711</v>
      </c>
      <c r="G4490" s="6">
        <v>19265250</v>
      </c>
      <c r="H4490" s="7">
        <f t="shared" si="141"/>
        <v>13047.456656399327</v>
      </c>
    </row>
    <row r="4491" spans="1:8" x14ac:dyDescent="0.4">
      <c r="A4491">
        <v>4486</v>
      </c>
      <c r="B4491" t="str">
        <f>VLOOKUP($C4491,regios!$B:$E,4,0)</f>
        <v>Upper middle income</v>
      </c>
      <c r="C4491" t="s">
        <v>176</v>
      </c>
      <c r="D4491" t="s">
        <v>246</v>
      </c>
      <c r="E4491" t="b">
        <f t="shared" si="140"/>
        <v>1</v>
      </c>
      <c r="F4491" s="6">
        <v>1493075894362.1431</v>
      </c>
      <c r="G4491" s="6">
        <v>144073139</v>
      </c>
      <c r="H4491" s="7">
        <f t="shared" si="141"/>
        <v>10363.318969278118</v>
      </c>
    </row>
    <row r="4492" spans="1:8" x14ac:dyDescent="0.4">
      <c r="A4492">
        <v>4487</v>
      </c>
      <c r="B4492" t="str">
        <f>VLOOKUP($C4492,regios!$B:$E,4,0)</f>
        <v>Low income</v>
      </c>
      <c r="C4492" t="s">
        <v>177</v>
      </c>
      <c r="D4492" t="s">
        <v>246</v>
      </c>
      <c r="E4492" t="b">
        <f t="shared" si="140"/>
        <v>1</v>
      </c>
      <c r="F4492" s="6">
        <v>10172303393.06122</v>
      </c>
      <c r="G4492" s="6">
        <v>13146362</v>
      </c>
      <c r="H4492" s="7">
        <f t="shared" si="141"/>
        <v>773.77326085050902</v>
      </c>
    </row>
    <row r="4493" spans="1:8" x14ac:dyDescent="0.4">
      <c r="A4493">
        <v>4488</v>
      </c>
      <c r="B4493" t="str">
        <f>VLOOKUP($C4493,regios!$B:$E,4,0)</f>
        <v>High income</v>
      </c>
      <c r="C4493" t="s">
        <v>178</v>
      </c>
      <c r="D4493" t="s">
        <v>246</v>
      </c>
      <c r="E4493" t="b">
        <f t="shared" si="140"/>
        <v>1</v>
      </c>
      <c r="F4493" s="6">
        <v>734271183944.98938</v>
      </c>
      <c r="G4493" s="6">
        <v>35997107</v>
      </c>
      <c r="H4493" s="7">
        <f t="shared" si="141"/>
        <v>20398.060987095141</v>
      </c>
    </row>
    <row r="4494" spans="1:8" x14ac:dyDescent="0.4">
      <c r="A4494">
        <v>4489</v>
      </c>
      <c r="B4494" t="str">
        <f>VLOOKUP($C4494,regios!$B:$E,4,0)</f>
        <v>Low income</v>
      </c>
      <c r="C4494" t="s">
        <v>179</v>
      </c>
      <c r="D4494" t="s">
        <v>246</v>
      </c>
      <c r="E4494" t="b">
        <f t="shared" si="140"/>
        <v>1</v>
      </c>
      <c r="F4494" s="6">
        <v>27034593750</v>
      </c>
      <c r="G4494" s="6">
        <v>44440486</v>
      </c>
      <c r="H4494" s="7">
        <f t="shared" si="141"/>
        <v>608.33254051272081</v>
      </c>
    </row>
    <row r="4495" spans="1:8" x14ac:dyDescent="0.4">
      <c r="A4495">
        <v>4490</v>
      </c>
      <c r="B4495" t="str">
        <f>VLOOKUP($C4495,regios!$B:$E,4,0)</f>
        <v>Lower middle income</v>
      </c>
      <c r="C4495" t="s">
        <v>180</v>
      </c>
      <c r="D4495" t="s">
        <v>246</v>
      </c>
      <c r="E4495" t="b">
        <f t="shared" si="140"/>
        <v>1</v>
      </c>
      <c r="F4495" s="6">
        <v>24530513037.75185</v>
      </c>
      <c r="G4495" s="6">
        <v>16436120</v>
      </c>
      <c r="H4495" s="7">
        <f t="shared" si="141"/>
        <v>1492.4759029352335</v>
      </c>
    </row>
    <row r="4496" spans="1:8" x14ac:dyDescent="0.4">
      <c r="A4496">
        <v>4491</v>
      </c>
      <c r="B4496" t="str">
        <f>VLOOKUP($C4496,regios!$B:$E,4,0)</f>
        <v>High income</v>
      </c>
      <c r="C4496" t="s">
        <v>181</v>
      </c>
      <c r="D4496" t="s">
        <v>246</v>
      </c>
      <c r="E4496" t="b">
        <f t="shared" si="140"/>
        <v>1</v>
      </c>
      <c r="F4496" s="6">
        <v>348392090695.21692</v>
      </c>
      <c r="G4496" s="6">
        <v>5685807</v>
      </c>
      <c r="H4496" s="7">
        <f t="shared" si="141"/>
        <v>61273.991659445514</v>
      </c>
    </row>
    <row r="4497" spans="1:8" x14ac:dyDescent="0.4">
      <c r="A4497">
        <v>4492</v>
      </c>
      <c r="B4497" t="str">
        <f>VLOOKUP($C4497,regios!$B:$E,4,0)</f>
        <v>Lower middle income</v>
      </c>
      <c r="C4497" t="s">
        <v>182</v>
      </c>
      <c r="D4497" t="s">
        <v>246</v>
      </c>
      <c r="E4497" t="b">
        <f t="shared" si="140"/>
        <v>1</v>
      </c>
      <c r="F4497" s="6">
        <v>1536145814.1700661</v>
      </c>
      <c r="G4497" s="6">
        <v>691191</v>
      </c>
      <c r="H4497" s="7">
        <f t="shared" si="141"/>
        <v>2222.4621185317314</v>
      </c>
    </row>
    <row r="4498" spans="1:8" x14ac:dyDescent="0.4">
      <c r="A4498">
        <v>4493</v>
      </c>
      <c r="B4498" t="str">
        <f>VLOOKUP($C4498,regios!$B:$E,4,0)</f>
        <v>Low income</v>
      </c>
      <c r="C4498" t="s">
        <v>183</v>
      </c>
      <c r="D4498" t="s">
        <v>246</v>
      </c>
      <c r="E4498" t="b">
        <f t="shared" si="140"/>
        <v>1</v>
      </c>
      <c r="F4498" s="6">
        <v>4062906265.7332039</v>
      </c>
      <c r="G4498" s="6">
        <v>8233970</v>
      </c>
      <c r="H4498" s="7">
        <f t="shared" si="141"/>
        <v>493.43224055142343</v>
      </c>
    </row>
    <row r="4499" spans="1:8" x14ac:dyDescent="0.4">
      <c r="A4499">
        <v>4494</v>
      </c>
      <c r="B4499" t="str">
        <f>VLOOKUP($C4499,regios!$B:$E,4,0)</f>
        <v>Upper middle income</v>
      </c>
      <c r="C4499" t="s">
        <v>184</v>
      </c>
      <c r="D4499" t="s">
        <v>246</v>
      </c>
      <c r="E4499" t="b">
        <f t="shared" si="140"/>
        <v>1</v>
      </c>
      <c r="F4499" s="6">
        <v>24930080000</v>
      </c>
      <c r="G4499" s="6">
        <v>6292731</v>
      </c>
      <c r="H4499" s="7">
        <f t="shared" si="141"/>
        <v>3961.7266334759902</v>
      </c>
    </row>
    <row r="4500" spans="1:8" x14ac:dyDescent="0.4">
      <c r="A4500">
        <v>4495</v>
      </c>
      <c r="B4500" t="str">
        <f>VLOOKUP($C4500,regios!$B:$E,4,0)</f>
        <v>High income</v>
      </c>
      <c r="C4500" t="s">
        <v>185</v>
      </c>
      <c r="D4500" t="s">
        <v>246</v>
      </c>
      <c r="E4500" t="b">
        <f t="shared" si="140"/>
        <v>1</v>
      </c>
      <c r="F4500" s="6">
        <v>1541247883.993505</v>
      </c>
      <c r="G4500" s="6">
        <v>34007</v>
      </c>
      <c r="H4500" s="7">
        <f t="shared" si="141"/>
        <v>45321.489222616081</v>
      </c>
    </row>
    <row r="4501" spans="1:8" x14ac:dyDescent="0.4">
      <c r="A4501">
        <v>4496</v>
      </c>
      <c r="B4501" t="str">
        <f>VLOOKUP($C4501,regios!$B:$E,4,0)</f>
        <v>Low income</v>
      </c>
      <c r="C4501" t="s">
        <v>186</v>
      </c>
      <c r="D4501" t="s">
        <v>246</v>
      </c>
      <c r="E4501" t="b">
        <f t="shared" si="140"/>
        <v>1</v>
      </c>
      <c r="F4501" s="6">
        <v>9204140383.1750717</v>
      </c>
      <c r="G4501" s="6">
        <v>16537016</v>
      </c>
      <c r="H4501" s="7">
        <f t="shared" si="141"/>
        <v>556.5780660292686</v>
      </c>
    </row>
    <row r="4502" spans="1:8" x14ac:dyDescent="0.4">
      <c r="A4502">
        <v>4497</v>
      </c>
      <c r="B4502" t="str">
        <f>VLOOKUP($C4502,regios!$B:$E,4,0)</f>
        <v>Upper middle income</v>
      </c>
      <c r="C4502" t="s">
        <v>187</v>
      </c>
      <c r="D4502" t="s">
        <v>246</v>
      </c>
      <c r="E4502" t="b">
        <f t="shared" si="140"/>
        <v>1</v>
      </c>
      <c r="F4502" s="6">
        <v>53356484591.437813</v>
      </c>
      <c r="G4502" s="6">
        <v>6899125.9999999991</v>
      </c>
      <c r="H4502" s="7">
        <f t="shared" si="141"/>
        <v>7733.8034689376336</v>
      </c>
    </row>
    <row r="4503" spans="1:8" x14ac:dyDescent="0.4">
      <c r="A4503">
        <v>4498</v>
      </c>
      <c r="B4503" t="str">
        <f>VLOOKUP($C4503,regios!$B:$E,4,0)</f>
        <v>Low income</v>
      </c>
      <c r="C4503" t="s">
        <v>188</v>
      </c>
      <c r="D4503" t="s">
        <v>246</v>
      </c>
      <c r="E4503" t="b">
        <f t="shared" si="140"/>
        <v>0</v>
      </c>
      <c r="F4503" s="6" t="e">
        <v>#N/A</v>
      </c>
      <c r="G4503" s="6">
        <v>10606227</v>
      </c>
      <c r="H4503" s="7" t="e">
        <f t="shared" si="141"/>
        <v>#N/A</v>
      </c>
    </row>
    <row r="4504" spans="1:8" x14ac:dyDescent="0.4">
      <c r="A4504">
        <v>4499</v>
      </c>
      <c r="B4504" t="str">
        <f>VLOOKUP($C4504,regios!$B:$E,4,0)</f>
        <v>Lower middle income</v>
      </c>
      <c r="C4504" t="s">
        <v>189</v>
      </c>
      <c r="D4504" t="s">
        <v>246</v>
      </c>
      <c r="E4504" t="b">
        <f t="shared" si="140"/>
        <v>1</v>
      </c>
      <c r="F4504" s="6">
        <v>471229484.6071443</v>
      </c>
      <c r="G4504" s="6">
        <v>218641</v>
      </c>
      <c r="H4504" s="7">
        <f t="shared" si="141"/>
        <v>2155.2658678250846</v>
      </c>
    </row>
    <row r="4505" spans="1:8" x14ac:dyDescent="0.4">
      <c r="A4505">
        <v>4500</v>
      </c>
      <c r="B4505" t="str">
        <f>VLOOKUP($C4505,regios!$B:$E,4,0)</f>
        <v>Upper middle income</v>
      </c>
      <c r="C4505" t="s">
        <v>190</v>
      </c>
      <c r="D4505" t="s">
        <v>246</v>
      </c>
      <c r="E4505" t="b">
        <f t="shared" si="140"/>
        <v>1</v>
      </c>
      <c r="F4505" s="6">
        <v>2911807496.2022648</v>
      </c>
      <c r="G4505" s="6">
        <v>607065</v>
      </c>
      <c r="H4505" s="7">
        <f t="shared" si="141"/>
        <v>4796.5333138992773</v>
      </c>
    </row>
    <row r="4506" spans="1:8" x14ac:dyDescent="0.4">
      <c r="A4506">
        <v>4501</v>
      </c>
      <c r="B4506" t="str">
        <f>VLOOKUP($C4506,regios!$B:$E,4,0)</f>
        <v>High income</v>
      </c>
      <c r="C4506" t="s">
        <v>191</v>
      </c>
      <c r="D4506" t="s">
        <v>246</v>
      </c>
      <c r="E4506" t="b">
        <f t="shared" si="140"/>
        <v>1</v>
      </c>
      <c r="F4506" s="6">
        <v>106731482855.496</v>
      </c>
      <c r="G4506" s="6">
        <v>5458827</v>
      </c>
      <c r="H4506" s="7">
        <f t="shared" si="141"/>
        <v>19552.091109591125</v>
      </c>
    </row>
    <row r="4507" spans="1:8" x14ac:dyDescent="0.4">
      <c r="A4507">
        <v>4502</v>
      </c>
      <c r="B4507" t="str">
        <f>VLOOKUP($C4507,regios!$B:$E,4,0)</f>
        <v>High income</v>
      </c>
      <c r="C4507" t="s">
        <v>192</v>
      </c>
      <c r="D4507" t="s">
        <v>246</v>
      </c>
      <c r="E4507" t="b">
        <f t="shared" si="140"/>
        <v>1</v>
      </c>
      <c r="F4507" s="6">
        <v>53734526854.228943</v>
      </c>
      <c r="G4507" s="6">
        <v>2102419</v>
      </c>
      <c r="H4507" s="7">
        <f t="shared" si="141"/>
        <v>25558.429054450586</v>
      </c>
    </row>
    <row r="4508" spans="1:8" x14ac:dyDescent="0.4">
      <c r="A4508">
        <v>4503</v>
      </c>
      <c r="B4508" t="str">
        <f>VLOOKUP($C4508,regios!$B:$E,4,0)</f>
        <v>High income</v>
      </c>
      <c r="C4508" t="s">
        <v>193</v>
      </c>
      <c r="D4508" t="s">
        <v>246</v>
      </c>
      <c r="E4508" t="b">
        <f t="shared" si="140"/>
        <v>1</v>
      </c>
      <c r="F4508" s="6">
        <v>547054174235.87592</v>
      </c>
      <c r="G4508" s="6">
        <v>10353442</v>
      </c>
      <c r="H4508" s="7">
        <f t="shared" si="141"/>
        <v>52837.903977814909</v>
      </c>
    </row>
    <row r="4509" spans="1:8" x14ac:dyDescent="0.4">
      <c r="A4509">
        <v>4504</v>
      </c>
      <c r="B4509" t="str">
        <f>VLOOKUP($C4509,regios!$B:$E,4,0)</f>
        <v>Lower middle income</v>
      </c>
      <c r="C4509" t="s">
        <v>194</v>
      </c>
      <c r="D4509" t="s">
        <v>246</v>
      </c>
      <c r="E4509" t="b">
        <f t="shared" si="140"/>
        <v>1</v>
      </c>
      <c r="F4509" s="6">
        <v>3982236692.552362</v>
      </c>
      <c r="G4509" s="6">
        <v>1180655</v>
      </c>
      <c r="H4509" s="7">
        <f t="shared" si="141"/>
        <v>3372.904610197189</v>
      </c>
    </row>
    <row r="4510" spans="1:8" x14ac:dyDescent="0.4">
      <c r="A4510">
        <v>4505</v>
      </c>
      <c r="B4510" t="str">
        <f>VLOOKUP($C4510,regios!$B:$E,4,0)</f>
        <v>High income</v>
      </c>
      <c r="C4510" t="s">
        <v>195</v>
      </c>
      <c r="D4510" t="s">
        <v>246</v>
      </c>
      <c r="E4510" t="b">
        <f t="shared" si="140"/>
        <v>1</v>
      </c>
      <c r="F4510" s="6">
        <v>1236428075.421123</v>
      </c>
      <c r="G4510" s="6">
        <v>42310</v>
      </c>
      <c r="H4510" s="7">
        <f t="shared" si="141"/>
        <v>29223.069615247532</v>
      </c>
    </row>
    <row r="4511" spans="1:8" x14ac:dyDescent="0.4">
      <c r="A4511">
        <v>4506</v>
      </c>
      <c r="B4511" t="str">
        <f>VLOOKUP($C4511,regios!$B:$E,4,0)</f>
        <v>High income</v>
      </c>
      <c r="C4511" t="s">
        <v>196</v>
      </c>
      <c r="D4511" t="s">
        <v>246</v>
      </c>
      <c r="E4511" t="b">
        <f t="shared" si="140"/>
        <v>1</v>
      </c>
      <c r="F4511" s="6">
        <v>1183515314.034781</v>
      </c>
      <c r="G4511" s="6">
        <v>98462</v>
      </c>
      <c r="H4511" s="7">
        <f t="shared" si="141"/>
        <v>12020.021064317005</v>
      </c>
    </row>
    <row r="4512" spans="1:8" x14ac:dyDescent="0.4">
      <c r="A4512">
        <v>4507</v>
      </c>
      <c r="B4512" t="str">
        <f>VLOOKUP($C4512,regios!$B:$E,4,0)</f>
        <v>Low income</v>
      </c>
      <c r="C4512" t="s">
        <v>197</v>
      </c>
      <c r="D4512" t="s">
        <v>246</v>
      </c>
      <c r="E4512" t="b">
        <f t="shared" si="140"/>
        <v>1</v>
      </c>
      <c r="F4512" s="6">
        <v>11156757922.03845</v>
      </c>
      <c r="G4512" s="6">
        <v>20772595</v>
      </c>
      <c r="H4512" s="7">
        <f t="shared" si="141"/>
        <v>537.09023461144125</v>
      </c>
    </row>
    <row r="4513" spans="1:8" x14ac:dyDescent="0.4">
      <c r="A4513">
        <v>4508</v>
      </c>
      <c r="B4513" t="str">
        <f>VLOOKUP($C4513,regios!$B:$E,4,0)</f>
        <v>High income</v>
      </c>
      <c r="C4513" t="s">
        <v>198</v>
      </c>
      <c r="D4513" t="s">
        <v>246</v>
      </c>
      <c r="E4513" t="b">
        <f t="shared" si="140"/>
        <v>1</v>
      </c>
      <c r="F4513" s="6">
        <v>924583000.00000012</v>
      </c>
      <c r="G4513" s="6">
        <v>44276</v>
      </c>
      <c r="H4513" s="7">
        <f t="shared" si="141"/>
        <v>20882.261270214116</v>
      </c>
    </row>
    <row r="4514" spans="1:8" x14ac:dyDescent="0.4">
      <c r="A4514">
        <v>4509</v>
      </c>
      <c r="B4514" t="str">
        <f>VLOOKUP($C4514,regios!$B:$E,4,0)</f>
        <v>Low income</v>
      </c>
      <c r="C4514" t="s">
        <v>199</v>
      </c>
      <c r="D4514" t="s">
        <v>246</v>
      </c>
      <c r="E4514" t="b">
        <f t="shared" si="140"/>
        <v>1</v>
      </c>
      <c r="F4514" s="6">
        <v>10715396042.33428</v>
      </c>
      <c r="G4514" s="6">
        <v>16644701</v>
      </c>
      <c r="H4514" s="7">
        <f t="shared" si="141"/>
        <v>643.77221569400854</v>
      </c>
    </row>
    <row r="4515" spans="1:8" x14ac:dyDescent="0.4">
      <c r="A4515">
        <v>4510</v>
      </c>
      <c r="B4515" t="str">
        <f>VLOOKUP($C4515,regios!$B:$E,4,0)</f>
        <v>Low income</v>
      </c>
      <c r="C4515" t="s">
        <v>200</v>
      </c>
      <c r="D4515" t="s">
        <v>246</v>
      </c>
      <c r="E4515" t="b">
        <f t="shared" si="140"/>
        <v>1</v>
      </c>
      <c r="F4515" s="6">
        <v>7486031561.8688469</v>
      </c>
      <c r="G4515" s="6">
        <v>8442580</v>
      </c>
      <c r="H4515" s="7">
        <f t="shared" si="141"/>
        <v>886.69951150819384</v>
      </c>
    </row>
    <row r="4516" spans="1:8" x14ac:dyDescent="0.4">
      <c r="A4516">
        <v>4511</v>
      </c>
      <c r="B4516" t="str">
        <f>VLOOKUP($C4516,regios!$B:$E,4,0)</f>
        <v>Upper middle income</v>
      </c>
      <c r="C4516" t="s">
        <v>201</v>
      </c>
      <c r="D4516" t="s">
        <v>246</v>
      </c>
      <c r="E4516" t="b">
        <f t="shared" si="140"/>
        <v>1</v>
      </c>
      <c r="F4516" s="6">
        <v>500457264955.76282</v>
      </c>
      <c r="G4516" s="6">
        <v>71475664</v>
      </c>
      <c r="H4516" s="7">
        <f t="shared" si="141"/>
        <v>7001.7854602338894</v>
      </c>
    </row>
    <row r="4517" spans="1:8" x14ac:dyDescent="0.4">
      <c r="A4517">
        <v>4512</v>
      </c>
      <c r="B4517" t="str">
        <f>VLOOKUP($C4517,regios!$B:$E,4,0)</f>
        <v>Lower middle income</v>
      </c>
      <c r="C4517" t="s">
        <v>202</v>
      </c>
      <c r="D4517" t="s">
        <v>246</v>
      </c>
      <c r="E4517" t="b">
        <f t="shared" si="140"/>
        <v>1</v>
      </c>
      <c r="F4517" s="6">
        <v>8133963813.0702467</v>
      </c>
      <c r="G4517" s="6">
        <v>9543207</v>
      </c>
      <c r="H4517" s="7">
        <f t="shared" si="141"/>
        <v>852.33022956226841</v>
      </c>
    </row>
    <row r="4518" spans="1:8" x14ac:dyDescent="0.4">
      <c r="A4518">
        <v>4513</v>
      </c>
      <c r="B4518" t="str">
        <f>VLOOKUP($C4518,regios!$B:$E,4,0)</f>
        <v>Upper middle income</v>
      </c>
      <c r="C4518" t="s">
        <v>203</v>
      </c>
      <c r="D4518" t="s">
        <v>246</v>
      </c>
      <c r="E4518" t="b">
        <f t="shared" si="140"/>
        <v>1</v>
      </c>
      <c r="F4518" s="6">
        <v>45818000000</v>
      </c>
      <c r="G4518" s="6">
        <v>6250438</v>
      </c>
      <c r="H4518" s="7">
        <f t="shared" si="141"/>
        <v>7330.3662879305421</v>
      </c>
    </row>
    <row r="4519" spans="1:8" x14ac:dyDescent="0.4">
      <c r="A4519">
        <v>4514</v>
      </c>
      <c r="B4519" t="str">
        <f>VLOOKUP($C4519,regios!$B:$E,4,0)</f>
        <v>Lower middle income</v>
      </c>
      <c r="C4519" t="s">
        <v>204</v>
      </c>
      <c r="D4519" t="s">
        <v>246</v>
      </c>
      <c r="E4519" t="b">
        <f t="shared" si="140"/>
        <v>1</v>
      </c>
      <c r="F4519" s="6">
        <v>2162619200</v>
      </c>
      <c r="G4519" s="6">
        <v>1299995</v>
      </c>
      <c r="H4519" s="7">
        <f t="shared" si="141"/>
        <v>1663.5596290754963</v>
      </c>
    </row>
    <row r="4520" spans="1:8" x14ac:dyDescent="0.4">
      <c r="A4520">
        <v>4515</v>
      </c>
      <c r="B4520" t="str">
        <f>VLOOKUP($C4520,regios!$B:$E,4,0)</f>
        <v>Upper middle income</v>
      </c>
      <c r="C4520" t="s">
        <v>205</v>
      </c>
      <c r="D4520" t="s">
        <v>246</v>
      </c>
      <c r="E4520" t="b">
        <f t="shared" si="140"/>
        <v>1</v>
      </c>
      <c r="F4520" s="6">
        <v>484796854.91875619</v>
      </c>
      <c r="G4520" s="6">
        <v>105254</v>
      </c>
      <c r="H4520" s="7">
        <f t="shared" si="141"/>
        <v>4605.9708411913671</v>
      </c>
    </row>
    <row r="4521" spans="1:8" x14ac:dyDescent="0.4">
      <c r="A4521">
        <v>4516</v>
      </c>
      <c r="B4521" t="str">
        <f>VLOOKUP($C4521,regios!$B:$E,4,0)</f>
        <v>High income</v>
      </c>
      <c r="C4521" t="s">
        <v>206</v>
      </c>
      <c r="D4521" t="s">
        <v>246</v>
      </c>
      <c r="E4521" t="b">
        <f t="shared" si="140"/>
        <v>1</v>
      </c>
      <c r="F4521" s="6">
        <v>20807571314.30434</v>
      </c>
      <c r="G4521" s="6">
        <v>1518147</v>
      </c>
      <c r="H4521" s="7">
        <f t="shared" si="141"/>
        <v>13705.900228570976</v>
      </c>
    </row>
    <row r="4522" spans="1:8" x14ac:dyDescent="0.4">
      <c r="A4522">
        <v>4517</v>
      </c>
      <c r="B4522" t="str">
        <f>VLOOKUP($C4522,regios!$B:$E,4,0)</f>
        <v>Lower middle income</v>
      </c>
      <c r="C4522" t="s">
        <v>207</v>
      </c>
      <c r="D4522" t="s">
        <v>246</v>
      </c>
      <c r="E4522" t="b">
        <f t="shared" si="140"/>
        <v>1</v>
      </c>
      <c r="F4522" s="6">
        <v>42538289933.216179</v>
      </c>
      <c r="G4522" s="6">
        <v>12161723</v>
      </c>
      <c r="H4522" s="7">
        <f t="shared" si="141"/>
        <v>3497.7190265899148</v>
      </c>
    </row>
    <row r="4523" spans="1:8" x14ac:dyDescent="0.4">
      <c r="A4523">
        <v>4518</v>
      </c>
      <c r="B4523" t="str">
        <f>VLOOKUP($C4523,regios!$B:$E,4,0)</f>
        <v>Upper middle income</v>
      </c>
      <c r="C4523" t="s">
        <v>208</v>
      </c>
      <c r="D4523" t="s">
        <v>246</v>
      </c>
      <c r="E4523" t="b">
        <f t="shared" si="140"/>
        <v>1</v>
      </c>
      <c r="F4523" s="6">
        <v>720338498174.74377</v>
      </c>
      <c r="G4523" s="6">
        <v>83384680</v>
      </c>
      <c r="H4523" s="7">
        <f t="shared" si="141"/>
        <v>8638.7391325929875</v>
      </c>
    </row>
    <row r="4524" spans="1:8" x14ac:dyDescent="0.4">
      <c r="A4524">
        <v>4519</v>
      </c>
      <c r="B4524" t="str">
        <f>VLOOKUP($C4524,regios!$B:$E,4,0)</f>
        <v>Upper middle income</v>
      </c>
      <c r="C4524" t="s">
        <v>209</v>
      </c>
      <c r="D4524" t="s">
        <v>246</v>
      </c>
      <c r="E4524" t="b">
        <f t="shared" si="140"/>
        <v>1</v>
      </c>
      <c r="F4524" s="6">
        <v>51746594.314854257</v>
      </c>
      <c r="G4524" s="6">
        <v>11069</v>
      </c>
      <c r="H4524" s="7">
        <f t="shared" si="141"/>
        <v>4674.9114025525569</v>
      </c>
    </row>
    <row r="4525" spans="1:8" x14ac:dyDescent="0.4">
      <c r="A4525">
        <v>4520</v>
      </c>
      <c r="B4525" t="str">
        <f>VLOOKUP($C4525,regios!$B:$E,4,0)</f>
        <v>Lower middle income</v>
      </c>
      <c r="C4525" t="s">
        <v>210</v>
      </c>
      <c r="D4525" t="s">
        <v>246</v>
      </c>
      <c r="E4525" t="b">
        <f t="shared" si="140"/>
        <v>1</v>
      </c>
      <c r="F4525" s="6">
        <v>66068737786.063927</v>
      </c>
      <c r="G4525" s="6">
        <v>61704518</v>
      </c>
      <c r="H4525" s="7">
        <f t="shared" si="141"/>
        <v>1070.7277186099068</v>
      </c>
    </row>
    <row r="4526" spans="1:8" x14ac:dyDescent="0.4">
      <c r="A4526">
        <v>4521</v>
      </c>
      <c r="B4526" t="str">
        <f>VLOOKUP($C4526,regios!$B:$E,4,0)</f>
        <v>Low income</v>
      </c>
      <c r="C4526" t="s">
        <v>211</v>
      </c>
      <c r="D4526" t="s">
        <v>246</v>
      </c>
      <c r="E4526" t="b">
        <f t="shared" si="140"/>
        <v>1</v>
      </c>
      <c r="F4526" s="6">
        <v>37605430214.351883</v>
      </c>
      <c r="G4526" s="6">
        <v>44404611</v>
      </c>
      <c r="H4526" s="7">
        <f t="shared" si="141"/>
        <v>846.88119921491671</v>
      </c>
    </row>
    <row r="4527" spans="1:8" x14ac:dyDescent="0.4">
      <c r="A4527">
        <v>4522</v>
      </c>
      <c r="B4527" t="str">
        <f>VLOOKUP($C4527,regios!$B:$E,4,0)</f>
        <v>Lower middle income</v>
      </c>
      <c r="C4527" t="s">
        <v>212</v>
      </c>
      <c r="D4527" t="s">
        <v>246</v>
      </c>
      <c r="E4527" t="b">
        <f t="shared" si="140"/>
        <v>1</v>
      </c>
      <c r="F4527" s="6">
        <v>156617722013.34219</v>
      </c>
      <c r="G4527" s="6">
        <v>44132049</v>
      </c>
      <c r="H4527" s="7">
        <f t="shared" si="141"/>
        <v>3548.8432003993785</v>
      </c>
    </row>
    <row r="4528" spans="1:8" x14ac:dyDescent="0.4">
      <c r="A4528">
        <v>4523</v>
      </c>
      <c r="B4528" t="str">
        <f>VLOOKUP($C4528,regios!$B:$E,4,0)</f>
        <v>High income</v>
      </c>
      <c r="C4528" t="s">
        <v>213</v>
      </c>
      <c r="D4528" t="s">
        <v>246</v>
      </c>
      <c r="E4528" t="b">
        <f t="shared" si="140"/>
        <v>1</v>
      </c>
      <c r="F4528" s="6">
        <v>53666908053.765457</v>
      </c>
      <c r="G4528" s="6">
        <v>3429086</v>
      </c>
      <c r="H4528" s="7">
        <f t="shared" si="141"/>
        <v>15650.499303244496</v>
      </c>
    </row>
    <row r="4529" spans="1:8" x14ac:dyDescent="0.4">
      <c r="A4529">
        <v>4524</v>
      </c>
      <c r="B4529" t="str">
        <f>VLOOKUP($C4529,regios!$B:$E,4,0)</f>
        <v>High income</v>
      </c>
      <c r="C4529" t="s">
        <v>214</v>
      </c>
      <c r="D4529" t="s">
        <v>246</v>
      </c>
      <c r="E4529" t="b">
        <f t="shared" si="140"/>
        <v>1</v>
      </c>
      <c r="F4529" s="6">
        <v>21060473613000</v>
      </c>
      <c r="G4529" s="6">
        <v>331511512</v>
      </c>
      <c r="H4529" s="7">
        <f t="shared" si="141"/>
        <v>63528.634302750848</v>
      </c>
    </row>
    <row r="4530" spans="1:8" x14ac:dyDescent="0.4">
      <c r="A4530">
        <v>4525</v>
      </c>
      <c r="B4530" t="str">
        <f>VLOOKUP($C4530,regios!$B:$E,4,0)</f>
        <v>Lower middle income</v>
      </c>
      <c r="C4530" t="s">
        <v>215</v>
      </c>
      <c r="D4530" t="s">
        <v>246</v>
      </c>
      <c r="E4530" t="b">
        <f t="shared" si="140"/>
        <v>1</v>
      </c>
      <c r="F4530" s="6">
        <v>60224701296.788483</v>
      </c>
      <c r="G4530" s="6">
        <v>34232050</v>
      </c>
      <c r="H4530" s="7">
        <f t="shared" si="141"/>
        <v>1759.3074705367771</v>
      </c>
    </row>
    <row r="4531" spans="1:8" x14ac:dyDescent="0.4">
      <c r="A4531">
        <v>4526</v>
      </c>
      <c r="B4531" t="str">
        <f>VLOOKUP($C4531,regios!$B:$E,4,0)</f>
        <v>Upper middle income</v>
      </c>
      <c r="C4531" t="s">
        <v>216</v>
      </c>
      <c r="D4531" t="s">
        <v>246</v>
      </c>
      <c r="E4531" t="b">
        <f t="shared" si="140"/>
        <v>1</v>
      </c>
      <c r="F4531" s="6">
        <v>869111111.11111104</v>
      </c>
      <c r="G4531" s="6">
        <v>104632</v>
      </c>
      <c r="H4531" s="7">
        <f t="shared" si="141"/>
        <v>8306.3604930720139</v>
      </c>
    </row>
    <row r="4532" spans="1:8" x14ac:dyDescent="0.4">
      <c r="A4532">
        <v>4527</v>
      </c>
      <c r="B4532" t="str">
        <f>VLOOKUP($C4532,regios!$B:$E,4,0)</f>
        <v>High income</v>
      </c>
      <c r="C4532" t="s">
        <v>217</v>
      </c>
      <c r="D4532" t="s">
        <v>246</v>
      </c>
      <c r="E4532" t="b">
        <f t="shared" si="140"/>
        <v>0</v>
      </c>
      <c r="F4532" s="6" t="e">
        <v>#N/A</v>
      </c>
      <c r="G4532" s="6">
        <v>30910</v>
      </c>
      <c r="H4532" s="7" t="e">
        <f t="shared" si="141"/>
        <v>#N/A</v>
      </c>
    </row>
    <row r="4533" spans="1:8" x14ac:dyDescent="0.4">
      <c r="A4533">
        <v>4528</v>
      </c>
      <c r="B4533" t="str">
        <f>VLOOKUP($C4533,regios!$B:$E,4,0)</f>
        <v>High income</v>
      </c>
      <c r="C4533" t="s">
        <v>218</v>
      </c>
      <c r="D4533" t="s">
        <v>246</v>
      </c>
      <c r="E4533" t="b">
        <f t="shared" si="140"/>
        <v>1</v>
      </c>
      <c r="F4533" s="6">
        <v>4189000000</v>
      </c>
      <c r="G4533" s="6">
        <v>106290</v>
      </c>
      <c r="H4533" s="7">
        <f t="shared" si="141"/>
        <v>39411.045253551601</v>
      </c>
    </row>
    <row r="4534" spans="1:8" x14ac:dyDescent="0.4">
      <c r="A4534">
        <v>4529</v>
      </c>
      <c r="B4534" t="str">
        <f>VLOOKUP($C4534,regios!$B:$E,4,0)</f>
        <v>Lower middle income</v>
      </c>
      <c r="C4534" t="s">
        <v>219</v>
      </c>
      <c r="D4534" t="s">
        <v>246</v>
      </c>
      <c r="E4534" t="b">
        <f t="shared" si="140"/>
        <v>1</v>
      </c>
      <c r="F4534" s="6">
        <v>346615738537.79633</v>
      </c>
      <c r="G4534" s="6">
        <v>96648685</v>
      </c>
      <c r="H4534" s="7">
        <f t="shared" si="141"/>
        <v>3586.3471762476265</v>
      </c>
    </row>
    <row r="4535" spans="1:8" x14ac:dyDescent="0.4">
      <c r="A4535">
        <v>4530</v>
      </c>
      <c r="B4535" t="str">
        <f>VLOOKUP($C4535,regios!$B:$E,4,0)</f>
        <v>Lower middle income</v>
      </c>
      <c r="C4535" t="s">
        <v>220</v>
      </c>
      <c r="D4535" t="s">
        <v>246</v>
      </c>
      <c r="E4535" t="b">
        <f t="shared" si="140"/>
        <v>1</v>
      </c>
      <c r="F4535" s="6">
        <v>909421043.508407</v>
      </c>
      <c r="G4535" s="6">
        <v>311685</v>
      </c>
      <c r="H4535" s="7">
        <f t="shared" si="141"/>
        <v>2917.7568490893273</v>
      </c>
    </row>
    <row r="4536" spans="1:8" x14ac:dyDescent="0.4">
      <c r="A4536">
        <v>4531</v>
      </c>
      <c r="B4536" t="str">
        <f>VLOOKUP($C4536,regios!$B:$E,4,0)</f>
        <v>Lower middle income</v>
      </c>
      <c r="C4536" t="s">
        <v>221</v>
      </c>
      <c r="D4536" t="s">
        <v>246</v>
      </c>
      <c r="E4536" t="b">
        <f t="shared" si="140"/>
        <v>1</v>
      </c>
      <c r="F4536" s="6">
        <v>868898358.2664367</v>
      </c>
      <c r="G4536" s="6">
        <v>214929</v>
      </c>
      <c r="H4536" s="7">
        <f t="shared" si="141"/>
        <v>4042.7227515432382</v>
      </c>
    </row>
    <row r="4537" spans="1:8" x14ac:dyDescent="0.4">
      <c r="A4537">
        <v>4532</v>
      </c>
      <c r="B4537" t="str">
        <f>VLOOKUP($C4537,regios!$B:$E,4,0)</f>
        <v>Upper middle income</v>
      </c>
      <c r="C4537" t="s">
        <v>222</v>
      </c>
      <c r="D4537" t="s">
        <v>246</v>
      </c>
      <c r="E4537" t="b">
        <f t="shared" si="140"/>
        <v>1</v>
      </c>
      <c r="F4537" s="6">
        <v>7717145217.8124733</v>
      </c>
      <c r="G4537" s="6">
        <v>1790133</v>
      </c>
      <c r="H4537" s="7">
        <f t="shared" si="141"/>
        <v>4310.9340020057016</v>
      </c>
    </row>
    <row r="4538" spans="1:8" x14ac:dyDescent="0.4">
      <c r="A4538">
        <v>4533</v>
      </c>
      <c r="B4538" t="str">
        <f>VLOOKUP($C4538,regios!$B:$E,4,0)</f>
        <v>Low income</v>
      </c>
      <c r="C4538" t="s">
        <v>223</v>
      </c>
      <c r="D4538" t="s">
        <v>246</v>
      </c>
      <c r="E4538" t="b">
        <f t="shared" si="140"/>
        <v>0</v>
      </c>
      <c r="F4538" s="6" t="e">
        <v>#N/A</v>
      </c>
      <c r="G4538" s="6">
        <v>32284046</v>
      </c>
      <c r="H4538" s="7" t="e">
        <f t="shared" si="141"/>
        <v>#N/A</v>
      </c>
    </row>
    <row r="4539" spans="1:8" x14ac:dyDescent="0.4">
      <c r="A4539">
        <v>4534</v>
      </c>
      <c r="B4539" t="str">
        <f>VLOOKUP($C4539,regios!$B:$E,4,0)</f>
        <v>Upper middle income</v>
      </c>
      <c r="C4539" t="s">
        <v>224</v>
      </c>
      <c r="D4539" t="s">
        <v>246</v>
      </c>
      <c r="E4539" t="b">
        <f t="shared" si="140"/>
        <v>1</v>
      </c>
      <c r="F4539" s="6">
        <v>338291396025.95581</v>
      </c>
      <c r="G4539" s="6">
        <v>58801927</v>
      </c>
      <c r="H4539" s="7">
        <f t="shared" si="141"/>
        <v>5753.0664943336942</v>
      </c>
    </row>
    <row r="4540" spans="1:8" x14ac:dyDescent="0.4">
      <c r="A4540">
        <v>4535</v>
      </c>
      <c r="B4540" t="str">
        <f>VLOOKUP($C4540,regios!$B:$E,4,0)</f>
        <v>Lower middle income</v>
      </c>
      <c r="C4540" t="s">
        <v>225</v>
      </c>
      <c r="D4540" t="s">
        <v>246</v>
      </c>
      <c r="E4540" t="b">
        <f t="shared" si="140"/>
        <v>1</v>
      </c>
      <c r="F4540" s="6">
        <v>18110638269.223782</v>
      </c>
      <c r="G4540" s="6">
        <v>18927715</v>
      </c>
      <c r="H4540" s="7">
        <f t="shared" si="141"/>
        <v>956.83172898703208</v>
      </c>
    </row>
    <row r="4541" spans="1:8" x14ac:dyDescent="0.4">
      <c r="A4541">
        <v>4536</v>
      </c>
      <c r="B4541" t="str">
        <f>VLOOKUP($C4541,regios!$B:$E,4,0)</f>
        <v>Lower middle income</v>
      </c>
      <c r="C4541" t="s">
        <v>226</v>
      </c>
      <c r="D4541" t="s">
        <v>246</v>
      </c>
      <c r="E4541" t="b">
        <f t="shared" si="140"/>
        <v>1</v>
      </c>
      <c r="F4541" s="6">
        <v>21509698406.661819</v>
      </c>
      <c r="G4541" s="6">
        <v>15669666</v>
      </c>
      <c r="H4541" s="7">
        <f t="shared" si="141"/>
        <v>1372.6966743682872</v>
      </c>
    </row>
    <row r="4542" spans="1:8" x14ac:dyDescent="0.4">
      <c r="A4542">
        <v>4537</v>
      </c>
      <c r="B4542" t="str">
        <f>VLOOKUP($C4542,regios!$B:$E,4,0)</f>
        <v>High income</v>
      </c>
      <c r="C4542" t="s">
        <v>10</v>
      </c>
      <c r="D4542" t="s">
        <v>247</v>
      </c>
      <c r="E4542" t="b">
        <f t="shared" si="140"/>
        <v>1</v>
      </c>
      <c r="F4542" s="6">
        <v>3103184101.5135422</v>
      </c>
      <c r="G4542" s="6">
        <v>106537</v>
      </c>
      <c r="H4542" s="7">
        <f t="shared" si="141"/>
        <v>29127.759384190864</v>
      </c>
    </row>
    <row r="4543" spans="1:8" x14ac:dyDescent="0.4">
      <c r="A4543">
        <v>4538</v>
      </c>
      <c r="B4543" t="str">
        <f>VLOOKUP($C4543,regios!$B:$E,4,0)</f>
        <v>Low income</v>
      </c>
      <c r="C4543" t="s">
        <v>12</v>
      </c>
      <c r="D4543" t="s">
        <v>247</v>
      </c>
      <c r="E4543" t="b">
        <f t="shared" si="140"/>
        <v>1</v>
      </c>
      <c r="F4543" s="6">
        <v>14266499429.874571</v>
      </c>
      <c r="G4543" s="6">
        <v>40099462</v>
      </c>
      <c r="H4543" s="7">
        <f t="shared" si="141"/>
        <v>355.77782639264763</v>
      </c>
    </row>
    <row r="4544" spans="1:8" x14ac:dyDescent="0.4">
      <c r="A4544">
        <v>4539</v>
      </c>
      <c r="B4544" t="str">
        <f>VLOOKUP($C4544,regios!$B:$E,4,0)</f>
        <v>Lower middle income</v>
      </c>
      <c r="C4544" t="s">
        <v>13</v>
      </c>
      <c r="D4544" t="s">
        <v>247</v>
      </c>
      <c r="E4544" t="b">
        <f t="shared" si="140"/>
        <v>1</v>
      </c>
      <c r="F4544" s="6">
        <v>66505129989.243011</v>
      </c>
      <c r="G4544" s="6">
        <v>34503774</v>
      </c>
      <c r="H4544" s="7">
        <f t="shared" si="141"/>
        <v>1927.4740783209111</v>
      </c>
    </row>
    <row r="4545" spans="1:8" x14ac:dyDescent="0.4">
      <c r="A4545">
        <v>4540</v>
      </c>
      <c r="B4545" t="str">
        <f>VLOOKUP($C4545,regios!$B:$E,4,0)</f>
        <v>Upper middle income</v>
      </c>
      <c r="C4545" t="s">
        <v>14</v>
      </c>
      <c r="D4545" t="s">
        <v>247</v>
      </c>
      <c r="E4545" t="b">
        <f t="shared" si="140"/>
        <v>1</v>
      </c>
      <c r="F4545" s="6">
        <v>17930565118.817619</v>
      </c>
      <c r="G4545" s="6">
        <v>2811666</v>
      </c>
      <c r="H4545" s="7">
        <f t="shared" si="141"/>
        <v>6377.2030955375285</v>
      </c>
    </row>
    <row r="4546" spans="1:8" x14ac:dyDescent="0.4">
      <c r="A4546">
        <v>4541</v>
      </c>
      <c r="B4546" t="str">
        <f>VLOOKUP($C4546,regios!$B:$E,4,0)</f>
        <v>High income</v>
      </c>
      <c r="C4546" t="s">
        <v>15</v>
      </c>
      <c r="D4546" t="s">
        <v>247</v>
      </c>
      <c r="E4546" t="b">
        <f t="shared" si="140"/>
        <v>1</v>
      </c>
      <c r="F4546" s="6">
        <v>3325143693.287137</v>
      </c>
      <c r="G4546" s="6">
        <v>79034</v>
      </c>
      <c r="H4546" s="7">
        <f t="shared" si="141"/>
        <v>42072.31942312343</v>
      </c>
    </row>
    <row r="4547" spans="1:8" x14ac:dyDescent="0.4">
      <c r="A4547">
        <v>4542</v>
      </c>
      <c r="B4547" t="str">
        <f>VLOOKUP($C4547,regios!$B:$E,4,0)</f>
        <v>High income</v>
      </c>
      <c r="C4547" t="s">
        <v>16</v>
      </c>
      <c r="D4547" t="s">
        <v>247</v>
      </c>
      <c r="E4547" t="b">
        <f t="shared" si="140"/>
        <v>1</v>
      </c>
      <c r="F4547" s="6">
        <v>415178792769.88428</v>
      </c>
      <c r="G4547" s="6">
        <v>9365145</v>
      </c>
      <c r="H4547" s="7">
        <f t="shared" si="141"/>
        <v>44332.340051316263</v>
      </c>
    </row>
    <row r="4548" spans="1:8" x14ac:dyDescent="0.4">
      <c r="A4548">
        <v>4543</v>
      </c>
      <c r="B4548" t="str">
        <f>VLOOKUP($C4548,regios!$B:$E,4,0)</f>
        <v>Upper middle income</v>
      </c>
      <c r="C4548" t="s">
        <v>17</v>
      </c>
      <c r="D4548" t="s">
        <v>247</v>
      </c>
      <c r="E4548" t="b">
        <f t="shared" si="140"/>
        <v>1</v>
      </c>
      <c r="F4548" s="6">
        <v>487902572164.34839</v>
      </c>
      <c r="G4548" s="6">
        <v>45808747</v>
      </c>
      <c r="H4548" s="7">
        <f t="shared" si="141"/>
        <v>10650.860460434518</v>
      </c>
    </row>
    <row r="4549" spans="1:8" x14ac:dyDescent="0.4">
      <c r="A4549">
        <v>4544</v>
      </c>
      <c r="B4549" t="str">
        <f>VLOOKUP($C4549,regios!$B:$E,4,0)</f>
        <v>Upper middle income</v>
      </c>
      <c r="C4549" t="s">
        <v>18</v>
      </c>
      <c r="D4549" t="s">
        <v>247</v>
      </c>
      <c r="E4549" t="b">
        <f t="shared" si="140"/>
        <v>1</v>
      </c>
      <c r="F4549" s="6">
        <v>13878908628.937811</v>
      </c>
      <c r="G4549" s="6">
        <v>2790974</v>
      </c>
      <c r="H4549" s="7">
        <f t="shared" si="141"/>
        <v>4972.7832036191703</v>
      </c>
    </row>
    <row r="4550" spans="1:8" x14ac:dyDescent="0.4">
      <c r="A4550">
        <v>4545</v>
      </c>
      <c r="B4550" t="str">
        <f>VLOOKUP($C4550,regios!$B:$E,4,0)</f>
        <v>High income</v>
      </c>
      <c r="C4550" t="s">
        <v>19</v>
      </c>
      <c r="D4550" t="s">
        <v>247</v>
      </c>
      <c r="E4550" t="b">
        <f t="shared" si="140"/>
        <v>1</v>
      </c>
      <c r="F4550" s="6">
        <v>750000000</v>
      </c>
      <c r="G4550" s="6">
        <v>45035</v>
      </c>
      <c r="H4550" s="7">
        <f t="shared" si="141"/>
        <v>16653.713778172532</v>
      </c>
    </row>
    <row r="4551" spans="1:8" x14ac:dyDescent="0.4">
      <c r="A4551">
        <v>4546</v>
      </c>
      <c r="B4551" t="str">
        <f>VLOOKUP($C4551,regios!$B:$E,4,0)</f>
        <v>High income</v>
      </c>
      <c r="C4551" t="s">
        <v>20</v>
      </c>
      <c r="D4551" t="s">
        <v>247</v>
      </c>
      <c r="E4551" t="b">
        <f t="shared" ref="E4551:E4614" si="142">NOT(ISERROR(F4551))</f>
        <v>1</v>
      </c>
      <c r="F4551" s="6">
        <v>1601366666.666667</v>
      </c>
      <c r="G4551" s="6">
        <v>93219</v>
      </c>
      <c r="H4551" s="7">
        <f t="shared" ref="H4551:H4614" si="143">F4551/G4551</f>
        <v>17178.543716052169</v>
      </c>
    </row>
    <row r="4552" spans="1:8" x14ac:dyDescent="0.4">
      <c r="A4552">
        <v>4547</v>
      </c>
      <c r="B4552" t="str">
        <f>VLOOKUP($C4552,regios!$B:$E,4,0)</f>
        <v>High income</v>
      </c>
      <c r="C4552" t="s">
        <v>21</v>
      </c>
      <c r="D4552" t="s">
        <v>247</v>
      </c>
      <c r="E4552" t="b">
        <f t="shared" si="142"/>
        <v>1</v>
      </c>
      <c r="F4552" s="6">
        <v>1559033756285.1289</v>
      </c>
      <c r="G4552" s="6">
        <v>25685412</v>
      </c>
      <c r="H4552" s="7">
        <f t="shared" si="143"/>
        <v>60697.245435857869</v>
      </c>
    </row>
    <row r="4553" spans="1:8" x14ac:dyDescent="0.4">
      <c r="A4553">
        <v>4548</v>
      </c>
      <c r="B4553" t="str">
        <f>VLOOKUP($C4553,regios!$B:$E,4,0)</f>
        <v>High income</v>
      </c>
      <c r="C4553" t="s">
        <v>22</v>
      </c>
      <c r="D4553" t="s">
        <v>247</v>
      </c>
      <c r="E4553" t="b">
        <f t="shared" si="142"/>
        <v>1</v>
      </c>
      <c r="F4553" s="6">
        <v>479295362747.04657</v>
      </c>
      <c r="G4553" s="6">
        <v>8955797</v>
      </c>
      <c r="H4553" s="7">
        <f t="shared" si="143"/>
        <v>53517.890450961153</v>
      </c>
    </row>
    <row r="4554" spans="1:8" x14ac:dyDescent="0.4">
      <c r="A4554">
        <v>4549</v>
      </c>
      <c r="B4554" t="str">
        <f>VLOOKUP($C4554,regios!$B:$E,4,0)</f>
        <v>Upper middle income</v>
      </c>
      <c r="C4554" t="s">
        <v>23</v>
      </c>
      <c r="D4554" t="s">
        <v>247</v>
      </c>
      <c r="E4554" t="b">
        <f t="shared" si="142"/>
        <v>1</v>
      </c>
      <c r="F4554" s="6">
        <v>54825411764.705887</v>
      </c>
      <c r="G4554" s="6">
        <v>10137750</v>
      </c>
      <c r="H4554" s="7">
        <f t="shared" si="143"/>
        <v>5408.0453517502292</v>
      </c>
    </row>
    <row r="4555" spans="1:8" x14ac:dyDescent="0.4">
      <c r="A4555">
        <v>4550</v>
      </c>
      <c r="B4555" t="str">
        <f>VLOOKUP($C4555,regios!$B:$E,4,0)</f>
        <v>Low income</v>
      </c>
      <c r="C4555" t="s">
        <v>24</v>
      </c>
      <c r="D4555" t="s">
        <v>247</v>
      </c>
      <c r="E4555" t="b">
        <f t="shared" si="142"/>
        <v>1</v>
      </c>
      <c r="F4555" s="6">
        <v>2775798697.4718642</v>
      </c>
      <c r="G4555" s="6">
        <v>12551213</v>
      </c>
      <c r="H4555" s="7">
        <f t="shared" si="143"/>
        <v>221.15780343078109</v>
      </c>
    </row>
    <row r="4556" spans="1:8" x14ac:dyDescent="0.4">
      <c r="A4556">
        <v>4551</v>
      </c>
      <c r="B4556" t="str">
        <f>VLOOKUP($C4556,regios!$B:$E,4,0)</f>
        <v>High income</v>
      </c>
      <c r="C4556" t="s">
        <v>25</v>
      </c>
      <c r="D4556" t="s">
        <v>247</v>
      </c>
      <c r="E4556" t="b">
        <f t="shared" si="142"/>
        <v>1</v>
      </c>
      <c r="F4556" s="6">
        <v>600748812601.54077</v>
      </c>
      <c r="G4556" s="6">
        <v>11586195</v>
      </c>
      <c r="H4556" s="7">
        <f t="shared" si="143"/>
        <v>51850.39718402295</v>
      </c>
    </row>
    <row r="4557" spans="1:8" x14ac:dyDescent="0.4">
      <c r="A4557">
        <v>4552</v>
      </c>
      <c r="B4557" t="str">
        <f>VLOOKUP($C4557,regios!$B:$E,4,0)</f>
        <v>Lower middle income</v>
      </c>
      <c r="C4557" t="s">
        <v>26</v>
      </c>
      <c r="D4557" t="s">
        <v>247</v>
      </c>
      <c r="E4557" t="b">
        <f t="shared" si="142"/>
        <v>1</v>
      </c>
      <c r="F4557" s="6">
        <v>17687623534.666481</v>
      </c>
      <c r="G4557" s="6">
        <v>12996895</v>
      </c>
      <c r="H4557" s="7">
        <f t="shared" si="143"/>
        <v>1360.9114742149168</v>
      </c>
    </row>
    <row r="4558" spans="1:8" x14ac:dyDescent="0.4">
      <c r="A4558">
        <v>4553</v>
      </c>
      <c r="B4558" t="str">
        <f>VLOOKUP($C4558,regios!$B:$E,4,0)</f>
        <v>Low income</v>
      </c>
      <c r="C4558" t="s">
        <v>27</v>
      </c>
      <c r="D4558" t="s">
        <v>247</v>
      </c>
      <c r="E4558" t="b">
        <f t="shared" si="142"/>
        <v>1</v>
      </c>
      <c r="F4558" s="6">
        <v>19642668879.769371</v>
      </c>
      <c r="G4558" s="6">
        <v>22100683</v>
      </c>
      <c r="H4558" s="7">
        <f t="shared" si="143"/>
        <v>888.78107883676591</v>
      </c>
    </row>
    <row r="4559" spans="1:8" x14ac:dyDescent="0.4">
      <c r="A4559">
        <v>4554</v>
      </c>
      <c r="B4559" t="str">
        <f>VLOOKUP($C4559,regios!$B:$E,4,0)</f>
        <v>Lower middle income</v>
      </c>
      <c r="C4559" t="s">
        <v>28</v>
      </c>
      <c r="D4559" t="s">
        <v>247</v>
      </c>
      <c r="E4559" t="b">
        <f t="shared" si="142"/>
        <v>1</v>
      </c>
      <c r="F4559" s="6">
        <v>416264800549.02557</v>
      </c>
      <c r="G4559" s="6">
        <v>169356251</v>
      </c>
      <c r="H4559" s="7">
        <f t="shared" si="143"/>
        <v>2457.9240393614145</v>
      </c>
    </row>
    <row r="4560" spans="1:8" x14ac:dyDescent="0.4">
      <c r="A4560">
        <v>4555</v>
      </c>
      <c r="B4560" t="str">
        <f>VLOOKUP($C4560,regios!$B:$E,4,0)</f>
        <v>Upper middle income</v>
      </c>
      <c r="C4560" t="s">
        <v>29</v>
      </c>
      <c r="D4560" t="s">
        <v>247</v>
      </c>
      <c r="E4560" t="b">
        <f t="shared" si="142"/>
        <v>1</v>
      </c>
      <c r="F4560" s="6">
        <v>84041493015.66185</v>
      </c>
      <c r="G4560" s="6">
        <v>6877743</v>
      </c>
      <c r="H4560" s="7">
        <f t="shared" si="143"/>
        <v>12219.341870677903</v>
      </c>
    </row>
    <row r="4561" spans="1:8" x14ac:dyDescent="0.4">
      <c r="A4561">
        <v>4556</v>
      </c>
      <c r="B4561" t="str">
        <f>VLOOKUP($C4561,regios!$B:$E,4,0)</f>
        <v>High income</v>
      </c>
      <c r="C4561" t="s">
        <v>30</v>
      </c>
      <c r="D4561" t="s">
        <v>247</v>
      </c>
      <c r="E4561" t="b">
        <f t="shared" si="142"/>
        <v>1</v>
      </c>
      <c r="F4561" s="6">
        <v>39288670212.765961</v>
      </c>
      <c r="G4561" s="6">
        <v>1463265</v>
      </c>
      <c r="H4561" s="7">
        <f t="shared" si="143"/>
        <v>26850.003391570193</v>
      </c>
    </row>
    <row r="4562" spans="1:8" x14ac:dyDescent="0.4">
      <c r="A4562">
        <v>4557</v>
      </c>
      <c r="B4562" t="str">
        <f>VLOOKUP($C4562,regios!$B:$E,4,0)</f>
        <v>High income</v>
      </c>
      <c r="C4562" t="s">
        <v>31</v>
      </c>
      <c r="D4562" t="s">
        <v>247</v>
      </c>
      <c r="E4562" t="b">
        <f t="shared" si="142"/>
        <v>1</v>
      </c>
      <c r="F4562" s="6">
        <v>11527600000</v>
      </c>
      <c r="G4562" s="6">
        <v>407906.00000000012</v>
      </c>
      <c r="H4562" s="7">
        <f t="shared" si="143"/>
        <v>28260.432550636659</v>
      </c>
    </row>
    <row r="4563" spans="1:8" x14ac:dyDescent="0.4">
      <c r="A4563">
        <v>4558</v>
      </c>
      <c r="B4563" t="str">
        <f>VLOOKUP($C4563,regios!$B:$E,4,0)</f>
        <v>Upper middle income</v>
      </c>
      <c r="C4563" t="s">
        <v>32</v>
      </c>
      <c r="D4563" t="s">
        <v>247</v>
      </c>
      <c r="E4563" t="b">
        <f t="shared" si="142"/>
        <v>1</v>
      </c>
      <c r="F4563" s="6">
        <v>23649568276.844669</v>
      </c>
      <c r="G4563" s="6">
        <v>3270943</v>
      </c>
      <c r="H4563" s="7">
        <f t="shared" si="143"/>
        <v>7230.1988377188691</v>
      </c>
    </row>
    <row r="4564" spans="1:8" x14ac:dyDescent="0.4">
      <c r="A4564">
        <v>4559</v>
      </c>
      <c r="B4564" t="str">
        <f>VLOOKUP($C4564,regios!$B:$E,4,0)</f>
        <v>Upper middle income</v>
      </c>
      <c r="C4564" t="s">
        <v>33</v>
      </c>
      <c r="D4564" t="s">
        <v>247</v>
      </c>
      <c r="E4564" t="b">
        <f t="shared" si="142"/>
        <v>1</v>
      </c>
      <c r="F4564" s="6">
        <v>69673747131.869965</v>
      </c>
      <c r="G4564" s="6">
        <v>9302585</v>
      </c>
      <c r="H4564" s="7">
        <f t="shared" si="143"/>
        <v>7489.7189471388829</v>
      </c>
    </row>
    <row r="4565" spans="1:8" x14ac:dyDescent="0.4">
      <c r="A4565">
        <v>4560</v>
      </c>
      <c r="B4565" t="str">
        <f>VLOOKUP($C4565,regios!$B:$E,4,0)</f>
        <v>Upper middle income</v>
      </c>
      <c r="C4565" t="s">
        <v>34</v>
      </c>
      <c r="D4565" t="s">
        <v>247</v>
      </c>
      <c r="E4565" t="b">
        <f t="shared" si="142"/>
        <v>1</v>
      </c>
      <c r="F4565" s="6">
        <v>2424575179.378305</v>
      </c>
      <c r="G4565" s="6">
        <v>400031</v>
      </c>
      <c r="H4565" s="7">
        <f t="shared" si="143"/>
        <v>6060.9682234084485</v>
      </c>
    </row>
    <row r="4566" spans="1:8" x14ac:dyDescent="0.4">
      <c r="A4566">
        <v>4561</v>
      </c>
      <c r="B4566" t="str">
        <f>VLOOKUP($C4566,regios!$B:$E,4,0)</f>
        <v>High income</v>
      </c>
      <c r="C4566" t="s">
        <v>35</v>
      </c>
      <c r="D4566" t="s">
        <v>247</v>
      </c>
      <c r="E4566" t="b">
        <f t="shared" si="142"/>
        <v>1</v>
      </c>
      <c r="F4566" s="6">
        <v>7127200000</v>
      </c>
      <c r="G4566" s="6">
        <v>63764</v>
      </c>
      <c r="H4566" s="7">
        <f t="shared" si="143"/>
        <v>111774.66909227778</v>
      </c>
    </row>
    <row r="4567" spans="1:8" x14ac:dyDescent="0.4">
      <c r="A4567">
        <v>4562</v>
      </c>
      <c r="B4567" t="str">
        <f>VLOOKUP($C4567,regios!$B:$E,4,0)</f>
        <v>Lower middle income</v>
      </c>
      <c r="C4567" t="s">
        <v>36</v>
      </c>
      <c r="D4567" t="s">
        <v>247</v>
      </c>
      <c r="E4567" t="b">
        <f t="shared" si="142"/>
        <v>1</v>
      </c>
      <c r="F4567" s="6">
        <v>40406111695.179024</v>
      </c>
      <c r="G4567" s="6">
        <v>12079472</v>
      </c>
      <c r="H4567" s="7">
        <f t="shared" si="143"/>
        <v>3345.0230022619385</v>
      </c>
    </row>
    <row r="4568" spans="1:8" x14ac:dyDescent="0.4">
      <c r="A4568">
        <v>4563</v>
      </c>
      <c r="B4568" t="str">
        <f>VLOOKUP($C4568,regios!$B:$E,4,0)</f>
        <v>Upper middle income</v>
      </c>
      <c r="C4568" t="s">
        <v>37</v>
      </c>
      <c r="D4568" t="s">
        <v>247</v>
      </c>
      <c r="E4568" t="b">
        <f t="shared" si="142"/>
        <v>1</v>
      </c>
      <c r="F4568" s="6">
        <v>1649622821885.136</v>
      </c>
      <c r="G4568" s="6">
        <v>214326223</v>
      </c>
      <c r="H4568" s="7">
        <f t="shared" si="143"/>
        <v>7696.7848301284903</v>
      </c>
    </row>
    <row r="4569" spans="1:8" x14ac:dyDescent="0.4">
      <c r="A4569">
        <v>4564</v>
      </c>
      <c r="B4569" t="str">
        <f>VLOOKUP($C4569,regios!$B:$E,4,0)</f>
        <v>High income</v>
      </c>
      <c r="C4569" t="s">
        <v>38</v>
      </c>
      <c r="D4569" t="s">
        <v>247</v>
      </c>
      <c r="E4569" t="b">
        <f t="shared" si="142"/>
        <v>1</v>
      </c>
      <c r="F4569" s="6">
        <v>4923100000</v>
      </c>
      <c r="G4569" s="6">
        <v>281200</v>
      </c>
      <c r="H4569" s="7">
        <f t="shared" si="143"/>
        <v>17507.4679943101</v>
      </c>
    </row>
    <row r="4570" spans="1:8" x14ac:dyDescent="0.4">
      <c r="A4570">
        <v>4565</v>
      </c>
      <c r="B4570" t="str">
        <f>VLOOKUP($C4570,regios!$B:$E,4,0)</f>
        <v>High income</v>
      </c>
      <c r="C4570" t="s">
        <v>39</v>
      </c>
      <c r="D4570" t="s">
        <v>247</v>
      </c>
      <c r="E4570" t="b">
        <f t="shared" si="142"/>
        <v>1</v>
      </c>
      <c r="F4570" s="6">
        <v>14006496617.44581</v>
      </c>
      <c r="G4570" s="6">
        <v>445373</v>
      </c>
      <c r="H4570" s="7">
        <f t="shared" si="143"/>
        <v>31448.9127482937</v>
      </c>
    </row>
    <row r="4571" spans="1:8" x14ac:dyDescent="0.4">
      <c r="A4571">
        <v>4566</v>
      </c>
      <c r="B4571" t="str">
        <f>VLOOKUP($C4571,regios!$B:$E,4,0)</f>
        <v>Lower middle income</v>
      </c>
      <c r="C4571" t="s">
        <v>40</v>
      </c>
      <c r="D4571" t="s">
        <v>247</v>
      </c>
      <c r="E4571" t="b">
        <f t="shared" si="142"/>
        <v>1</v>
      </c>
      <c r="F4571" s="6">
        <v>2768003872.5406532</v>
      </c>
      <c r="G4571" s="6">
        <v>777486</v>
      </c>
      <c r="H4571" s="7">
        <f t="shared" si="143"/>
        <v>3560.1977045768713</v>
      </c>
    </row>
    <row r="4572" spans="1:8" x14ac:dyDescent="0.4">
      <c r="A4572">
        <v>4567</v>
      </c>
      <c r="B4572" t="str">
        <f>VLOOKUP($C4572,regios!$B:$E,4,0)</f>
        <v>Upper middle income</v>
      </c>
      <c r="C4572" t="s">
        <v>41</v>
      </c>
      <c r="D4572" t="s">
        <v>247</v>
      </c>
      <c r="E4572" t="b">
        <f t="shared" si="142"/>
        <v>1</v>
      </c>
      <c r="F4572" s="6">
        <v>18737066311.159691</v>
      </c>
      <c r="G4572" s="6">
        <v>2588423</v>
      </c>
      <c r="H4572" s="7">
        <f t="shared" si="143"/>
        <v>7238.7960975310798</v>
      </c>
    </row>
    <row r="4573" spans="1:8" x14ac:dyDescent="0.4">
      <c r="A4573">
        <v>4568</v>
      </c>
      <c r="B4573" t="str">
        <f>VLOOKUP($C4573,regios!$B:$E,4,0)</f>
        <v>Low income</v>
      </c>
      <c r="C4573" t="s">
        <v>42</v>
      </c>
      <c r="D4573" t="s">
        <v>247</v>
      </c>
      <c r="E4573" t="b">
        <f t="shared" si="142"/>
        <v>1</v>
      </c>
      <c r="F4573" s="6">
        <v>2516498412.4638371</v>
      </c>
      <c r="G4573" s="6">
        <v>5457154</v>
      </c>
      <c r="H4573" s="7">
        <f t="shared" si="143"/>
        <v>461.13751095604727</v>
      </c>
    </row>
    <row r="4574" spans="1:8" x14ac:dyDescent="0.4">
      <c r="A4574">
        <v>4569</v>
      </c>
      <c r="B4574" t="str">
        <f>VLOOKUP($C4574,regios!$B:$E,4,0)</f>
        <v>High income</v>
      </c>
      <c r="C4574" t="s">
        <v>43</v>
      </c>
      <c r="D4574" t="s">
        <v>247</v>
      </c>
      <c r="E4574" t="b">
        <f t="shared" si="142"/>
        <v>1</v>
      </c>
      <c r="F4574" s="6">
        <v>2001486745423.9231</v>
      </c>
      <c r="G4574" s="6">
        <v>38226498</v>
      </c>
      <c r="H4574" s="7">
        <f t="shared" si="143"/>
        <v>52358.621640515514</v>
      </c>
    </row>
    <row r="4575" spans="1:8" x14ac:dyDescent="0.4">
      <c r="A4575">
        <v>4570</v>
      </c>
      <c r="B4575" t="str">
        <f>VLOOKUP($C4575,regios!$B:$E,4,0)</f>
        <v>High income</v>
      </c>
      <c r="C4575" t="s">
        <v>44</v>
      </c>
      <c r="D4575" t="s">
        <v>247</v>
      </c>
      <c r="E4575" t="b">
        <f t="shared" si="142"/>
        <v>1</v>
      </c>
      <c r="F4575" s="6">
        <v>813408787222.49866</v>
      </c>
      <c r="G4575" s="6">
        <v>8704546</v>
      </c>
      <c r="H4575" s="7">
        <f t="shared" si="143"/>
        <v>93446.434451894296</v>
      </c>
    </row>
    <row r="4576" spans="1:8" x14ac:dyDescent="0.4">
      <c r="A4576">
        <v>4571</v>
      </c>
      <c r="B4576" t="str">
        <f>VLOOKUP($C4576,regios!$B:$E,4,0)</f>
        <v>High income</v>
      </c>
      <c r="C4576" t="s">
        <v>45</v>
      </c>
      <c r="D4576" t="s">
        <v>247</v>
      </c>
      <c r="E4576" t="b">
        <f t="shared" si="142"/>
        <v>1</v>
      </c>
      <c r="F4576" s="6">
        <v>11735662219.777201</v>
      </c>
      <c r="G4576" s="6">
        <v>172683</v>
      </c>
      <c r="H4576" s="7">
        <f t="shared" si="143"/>
        <v>67960.726995576872</v>
      </c>
    </row>
    <row r="4577" spans="1:8" x14ac:dyDescent="0.4">
      <c r="A4577">
        <v>4572</v>
      </c>
      <c r="B4577" t="str">
        <f>VLOOKUP($C4577,regios!$B:$E,4,0)</f>
        <v>High income</v>
      </c>
      <c r="C4577" t="s">
        <v>46</v>
      </c>
      <c r="D4577" t="s">
        <v>247</v>
      </c>
      <c r="E4577" t="b">
        <f t="shared" si="142"/>
        <v>1</v>
      </c>
      <c r="F4577" s="6">
        <v>316581155648.87061</v>
      </c>
      <c r="G4577" s="6">
        <v>19493184</v>
      </c>
      <c r="H4577" s="7">
        <f t="shared" si="143"/>
        <v>16240.607775972905</v>
      </c>
    </row>
    <row r="4578" spans="1:8" x14ac:dyDescent="0.4">
      <c r="A4578">
        <v>4573</v>
      </c>
      <c r="B4578" t="str">
        <f>VLOOKUP($C4578,regios!$B:$E,4,0)</f>
        <v>Upper middle income</v>
      </c>
      <c r="C4578" t="s">
        <v>47</v>
      </c>
      <c r="D4578" t="s">
        <v>247</v>
      </c>
      <c r="E4578" t="b">
        <f t="shared" si="142"/>
        <v>1</v>
      </c>
      <c r="F4578" s="6">
        <v>17820459508852.18</v>
      </c>
      <c r="G4578" s="6">
        <v>1412360000</v>
      </c>
      <c r="H4578" s="7">
        <f t="shared" si="143"/>
        <v>12617.505104118058</v>
      </c>
    </row>
    <row r="4579" spans="1:8" x14ac:dyDescent="0.4">
      <c r="A4579">
        <v>4574</v>
      </c>
      <c r="B4579" t="str">
        <f>VLOOKUP($C4579,regios!$B:$E,4,0)</f>
        <v>Lower middle income</v>
      </c>
      <c r="C4579" t="s">
        <v>48</v>
      </c>
      <c r="D4579" t="s">
        <v>247</v>
      </c>
      <c r="E4579" t="b">
        <f t="shared" si="142"/>
        <v>1</v>
      </c>
      <c r="F4579" s="6">
        <v>71811075955.077988</v>
      </c>
      <c r="G4579" s="6">
        <v>27478249</v>
      </c>
      <c r="H4579" s="7">
        <f t="shared" si="143"/>
        <v>2613.3788930684045</v>
      </c>
    </row>
    <row r="4580" spans="1:8" x14ac:dyDescent="0.4">
      <c r="A4580">
        <v>4575</v>
      </c>
      <c r="B4580" t="str">
        <f>VLOOKUP($C4580,regios!$B:$E,4,0)</f>
        <v>Lower middle income</v>
      </c>
      <c r="C4580" t="s">
        <v>49</v>
      </c>
      <c r="D4580" t="s">
        <v>247</v>
      </c>
      <c r="E4580" t="b">
        <f t="shared" si="142"/>
        <v>1</v>
      </c>
      <c r="F4580" s="6">
        <v>44993521774.065971</v>
      </c>
      <c r="G4580" s="6">
        <v>27198628</v>
      </c>
      <c r="H4580" s="7">
        <f t="shared" si="143"/>
        <v>1654.2570373059248</v>
      </c>
    </row>
    <row r="4581" spans="1:8" x14ac:dyDescent="0.4">
      <c r="A4581">
        <v>4576</v>
      </c>
      <c r="B4581" t="str">
        <f>VLOOKUP($C4581,regios!$B:$E,4,0)</f>
        <v>Low income</v>
      </c>
      <c r="C4581" t="s">
        <v>50</v>
      </c>
      <c r="D4581" t="s">
        <v>247</v>
      </c>
      <c r="E4581" t="b">
        <f t="shared" si="142"/>
        <v>1</v>
      </c>
      <c r="F4581" s="6">
        <v>55328482783.539337</v>
      </c>
      <c r="G4581" s="6">
        <v>95894118</v>
      </c>
      <c r="H4581" s="7">
        <f t="shared" si="143"/>
        <v>576.97472939413592</v>
      </c>
    </row>
    <row r="4582" spans="1:8" x14ac:dyDescent="0.4">
      <c r="A4582">
        <v>4577</v>
      </c>
      <c r="B4582" t="str">
        <f>VLOOKUP($C4582,regios!$B:$E,4,0)</f>
        <v>Lower middle income</v>
      </c>
      <c r="C4582" t="s">
        <v>51</v>
      </c>
      <c r="D4582" t="s">
        <v>247</v>
      </c>
      <c r="E4582" t="b">
        <f t="shared" si="142"/>
        <v>1</v>
      </c>
      <c r="F4582" s="6">
        <v>14825708810.704559</v>
      </c>
      <c r="G4582" s="6">
        <v>5835806</v>
      </c>
      <c r="H4582" s="7">
        <f t="shared" si="143"/>
        <v>2540.4732115331731</v>
      </c>
    </row>
    <row r="4583" spans="1:8" x14ac:dyDescent="0.4">
      <c r="A4583">
        <v>4578</v>
      </c>
      <c r="B4583" t="str">
        <f>VLOOKUP($C4583,regios!$B:$E,4,0)</f>
        <v>Upper middle income</v>
      </c>
      <c r="C4583" t="s">
        <v>52</v>
      </c>
      <c r="D4583" t="s">
        <v>247</v>
      </c>
      <c r="E4583" t="b">
        <f t="shared" si="142"/>
        <v>1</v>
      </c>
      <c r="F4583" s="6">
        <v>318511813576.96973</v>
      </c>
      <c r="G4583" s="6">
        <v>51516561.999999993</v>
      </c>
      <c r="H4583" s="7">
        <f t="shared" si="143"/>
        <v>6182.7070986796398</v>
      </c>
    </row>
    <row r="4584" spans="1:8" x14ac:dyDescent="0.4">
      <c r="A4584">
        <v>4579</v>
      </c>
      <c r="B4584" t="str">
        <f>VLOOKUP($C4584,regios!$B:$E,4,0)</f>
        <v>Lower middle income</v>
      </c>
      <c r="C4584" t="s">
        <v>53</v>
      </c>
      <c r="D4584" t="s">
        <v>247</v>
      </c>
      <c r="E4584" t="b">
        <f t="shared" si="142"/>
        <v>1</v>
      </c>
      <c r="F4584" s="6">
        <v>1296089479.4583089</v>
      </c>
      <c r="G4584" s="6">
        <v>821625</v>
      </c>
      <c r="H4584" s="7">
        <f t="shared" si="143"/>
        <v>1577.4708406612615</v>
      </c>
    </row>
    <row r="4585" spans="1:8" x14ac:dyDescent="0.4">
      <c r="A4585">
        <v>4580</v>
      </c>
      <c r="B4585" t="str">
        <f>VLOOKUP($C4585,regios!$B:$E,4,0)</f>
        <v>Lower middle income</v>
      </c>
      <c r="C4585" t="s">
        <v>54</v>
      </c>
      <c r="D4585" t="s">
        <v>247</v>
      </c>
      <c r="E4585" t="b">
        <f t="shared" si="142"/>
        <v>1</v>
      </c>
      <c r="F4585" s="6">
        <v>1997866378.771194</v>
      </c>
      <c r="G4585" s="6">
        <v>587925</v>
      </c>
      <c r="H4585" s="7">
        <f t="shared" si="143"/>
        <v>3398.1653761469474</v>
      </c>
    </row>
    <row r="4586" spans="1:8" x14ac:dyDescent="0.4">
      <c r="A4586">
        <v>4581</v>
      </c>
      <c r="B4586" t="str">
        <f>VLOOKUP($C4586,regios!$B:$E,4,0)</f>
        <v>Upper middle income</v>
      </c>
      <c r="C4586" t="s">
        <v>55</v>
      </c>
      <c r="D4586" t="s">
        <v>247</v>
      </c>
      <c r="E4586" t="b">
        <f t="shared" si="142"/>
        <v>1</v>
      </c>
      <c r="F4586" s="6">
        <v>64960725734.236183</v>
      </c>
      <c r="G4586" s="6">
        <v>5153957</v>
      </c>
      <c r="H4586" s="7">
        <f t="shared" si="143"/>
        <v>12604.048837473068</v>
      </c>
    </row>
    <row r="4587" spans="1:8" x14ac:dyDescent="0.4">
      <c r="A4587">
        <v>4582</v>
      </c>
      <c r="B4587" t="str">
        <f>VLOOKUP($C4587,regios!$B:$E,4,0)</f>
        <v>Upper middle income</v>
      </c>
      <c r="C4587" t="s">
        <v>56</v>
      </c>
      <c r="D4587" t="s">
        <v>247</v>
      </c>
      <c r="E4587" t="b">
        <f t="shared" si="142"/>
        <v>1</v>
      </c>
      <c r="F4587" s="6">
        <v>545217899999.99988</v>
      </c>
      <c r="G4587" s="6">
        <v>11256372</v>
      </c>
      <c r="H4587" s="7">
        <f t="shared" si="143"/>
        <v>48436.378968285688</v>
      </c>
    </row>
    <row r="4588" spans="1:8" x14ac:dyDescent="0.4">
      <c r="A4588">
        <v>4583</v>
      </c>
      <c r="B4588" t="str">
        <f>VLOOKUP($C4588,regios!$B:$E,4,0)</f>
        <v>High income</v>
      </c>
      <c r="C4588" t="s">
        <v>57</v>
      </c>
      <c r="D4588" t="s">
        <v>247</v>
      </c>
      <c r="E4588" t="b">
        <f t="shared" si="142"/>
        <v>1</v>
      </c>
      <c r="F4588" s="6">
        <v>2739594359.5907989</v>
      </c>
      <c r="G4588" s="6">
        <v>152369</v>
      </c>
      <c r="H4588" s="7">
        <f t="shared" si="143"/>
        <v>17979.998290930562</v>
      </c>
    </row>
    <row r="4589" spans="1:8" x14ac:dyDescent="0.4">
      <c r="A4589">
        <v>4584</v>
      </c>
      <c r="B4589" t="str">
        <f>VLOOKUP($C4589,regios!$B:$E,4,0)</f>
        <v>High income</v>
      </c>
      <c r="C4589" t="s">
        <v>58</v>
      </c>
      <c r="D4589" t="s">
        <v>247</v>
      </c>
      <c r="E4589" t="b">
        <f t="shared" si="142"/>
        <v>1</v>
      </c>
      <c r="F4589" s="6">
        <v>6028373513.4940538</v>
      </c>
      <c r="G4589" s="6">
        <v>68136</v>
      </c>
      <c r="H4589" s="7">
        <f t="shared" si="143"/>
        <v>88475.60046809401</v>
      </c>
    </row>
    <row r="4590" spans="1:8" x14ac:dyDescent="0.4">
      <c r="A4590">
        <v>4585</v>
      </c>
      <c r="B4590" t="str">
        <f>VLOOKUP($C4590,regios!$B:$E,4,0)</f>
        <v>High income</v>
      </c>
      <c r="C4590" t="s">
        <v>59</v>
      </c>
      <c r="D4590" t="s">
        <v>247</v>
      </c>
      <c r="E4590" t="b">
        <f t="shared" si="142"/>
        <v>1</v>
      </c>
      <c r="F4590" s="6">
        <v>29482917678.89542</v>
      </c>
      <c r="G4590" s="6">
        <v>1244188</v>
      </c>
      <c r="H4590" s="7">
        <f t="shared" si="143"/>
        <v>23696.513452063049</v>
      </c>
    </row>
    <row r="4591" spans="1:8" x14ac:dyDescent="0.4">
      <c r="A4591">
        <v>4586</v>
      </c>
      <c r="B4591" t="str">
        <f>VLOOKUP($C4591,regios!$B:$E,4,0)</f>
        <v>High income</v>
      </c>
      <c r="C4591" t="s">
        <v>60</v>
      </c>
      <c r="D4591" t="s">
        <v>247</v>
      </c>
      <c r="E4591" t="b">
        <f t="shared" si="142"/>
        <v>1</v>
      </c>
      <c r="F4591" s="6">
        <v>281791218507.09961</v>
      </c>
      <c r="G4591" s="6">
        <v>10505772</v>
      </c>
      <c r="H4591" s="7">
        <f t="shared" si="143"/>
        <v>26822.514186211123</v>
      </c>
    </row>
    <row r="4592" spans="1:8" x14ac:dyDescent="0.4">
      <c r="A4592">
        <v>4587</v>
      </c>
      <c r="B4592" t="str">
        <f>VLOOKUP($C4592,regios!$B:$E,4,0)</f>
        <v>High income</v>
      </c>
      <c r="C4592" t="s">
        <v>61</v>
      </c>
      <c r="D4592" t="s">
        <v>247</v>
      </c>
      <c r="E4592" t="b">
        <f t="shared" si="142"/>
        <v>1</v>
      </c>
      <c r="F4592" s="6">
        <v>4278503934689.854</v>
      </c>
      <c r="G4592" s="6">
        <v>83196078</v>
      </c>
      <c r="H4592" s="7">
        <f t="shared" si="143"/>
        <v>51426.750365442153</v>
      </c>
    </row>
    <row r="4593" spans="1:8" x14ac:dyDescent="0.4">
      <c r="A4593">
        <v>4588</v>
      </c>
      <c r="B4593" t="str">
        <f>VLOOKUP($C4593,regios!$B:$E,4,0)</f>
        <v>Lower middle income</v>
      </c>
      <c r="C4593" t="s">
        <v>62</v>
      </c>
      <c r="D4593" t="s">
        <v>247</v>
      </c>
      <c r="E4593" t="b">
        <f t="shared" si="142"/>
        <v>1</v>
      </c>
      <c r="F4593" s="6">
        <v>3385825228.8699698</v>
      </c>
      <c r="G4593" s="6">
        <v>1105557</v>
      </c>
      <c r="H4593" s="7">
        <f t="shared" si="143"/>
        <v>3062.5514820764283</v>
      </c>
    </row>
    <row r="4594" spans="1:8" x14ac:dyDescent="0.4">
      <c r="A4594">
        <v>4589</v>
      </c>
      <c r="B4594" t="str">
        <f>VLOOKUP($C4594,regios!$B:$E,4,0)</f>
        <v>Upper middle income</v>
      </c>
      <c r="C4594" t="s">
        <v>63</v>
      </c>
      <c r="D4594" t="s">
        <v>247</v>
      </c>
      <c r="E4594" t="b">
        <f t="shared" si="142"/>
        <v>1</v>
      </c>
      <c r="F4594" s="6">
        <v>555266666.66666663</v>
      </c>
      <c r="G4594" s="6">
        <v>72412</v>
      </c>
      <c r="H4594" s="7">
        <f t="shared" si="143"/>
        <v>7668.1581321696212</v>
      </c>
    </row>
    <row r="4595" spans="1:8" x14ac:dyDescent="0.4">
      <c r="A4595">
        <v>4590</v>
      </c>
      <c r="B4595" t="str">
        <f>VLOOKUP($C4595,regios!$B:$E,4,0)</f>
        <v>High income</v>
      </c>
      <c r="C4595" t="s">
        <v>64</v>
      </c>
      <c r="D4595" t="s">
        <v>247</v>
      </c>
      <c r="E4595" t="b">
        <f t="shared" si="142"/>
        <v>1</v>
      </c>
      <c r="F4595" s="6">
        <v>405687998852.69122</v>
      </c>
      <c r="G4595" s="6">
        <v>5856733</v>
      </c>
      <c r="H4595" s="7">
        <f t="shared" si="143"/>
        <v>69268.651798313367</v>
      </c>
    </row>
    <row r="4596" spans="1:8" x14ac:dyDescent="0.4">
      <c r="A4596">
        <v>4591</v>
      </c>
      <c r="B4596" t="str">
        <f>VLOOKUP($C4596,regios!$B:$E,4,0)</f>
        <v>Upper middle income</v>
      </c>
      <c r="C4596" t="s">
        <v>65</v>
      </c>
      <c r="D4596" t="s">
        <v>247</v>
      </c>
      <c r="E4596" t="b">
        <f t="shared" si="142"/>
        <v>1</v>
      </c>
      <c r="F4596" s="6">
        <v>94243425938.364685</v>
      </c>
      <c r="G4596" s="6">
        <v>11117873</v>
      </c>
      <c r="H4596" s="7">
        <f t="shared" si="143"/>
        <v>8476.7496389250609</v>
      </c>
    </row>
    <row r="4597" spans="1:8" x14ac:dyDescent="0.4">
      <c r="A4597">
        <v>4592</v>
      </c>
      <c r="B4597" t="str">
        <f>VLOOKUP($C4597,regios!$B:$E,4,0)</f>
        <v>Lower middle income</v>
      </c>
      <c r="C4597" t="s">
        <v>66</v>
      </c>
      <c r="D4597" t="s">
        <v>247</v>
      </c>
      <c r="E4597" t="b">
        <f t="shared" si="142"/>
        <v>1</v>
      </c>
      <c r="F4597" s="6">
        <v>163472387986.76779</v>
      </c>
      <c r="G4597" s="6">
        <v>44177969</v>
      </c>
      <c r="H4597" s="7">
        <f t="shared" si="143"/>
        <v>3700.3146972819823</v>
      </c>
    </row>
    <row r="4598" spans="1:8" x14ac:dyDescent="0.4">
      <c r="A4598">
        <v>4593</v>
      </c>
      <c r="B4598" t="str">
        <f>VLOOKUP($C4598,regios!$B:$E,4,0)</f>
        <v>Upper middle income</v>
      </c>
      <c r="C4598" t="s">
        <v>67</v>
      </c>
      <c r="D4598" t="s">
        <v>247</v>
      </c>
      <c r="E4598" t="b">
        <f t="shared" si="142"/>
        <v>1</v>
      </c>
      <c r="F4598" s="6">
        <v>106165866000</v>
      </c>
      <c r="G4598" s="6">
        <v>17797737</v>
      </c>
      <c r="H4598" s="7">
        <f t="shared" si="143"/>
        <v>5965.1328705441592</v>
      </c>
    </row>
    <row r="4599" spans="1:8" x14ac:dyDescent="0.4">
      <c r="A4599">
        <v>4594</v>
      </c>
      <c r="B4599" t="str">
        <f>VLOOKUP($C4599,regios!$B:$E,4,0)</f>
        <v>Lower middle income</v>
      </c>
      <c r="C4599" t="s">
        <v>68</v>
      </c>
      <c r="D4599" t="s">
        <v>247</v>
      </c>
      <c r="E4599" t="b">
        <f t="shared" si="142"/>
        <v>1</v>
      </c>
      <c r="F4599" s="6">
        <v>424671765455.70428</v>
      </c>
      <c r="G4599" s="6">
        <v>109262178</v>
      </c>
      <c r="H4599" s="7">
        <f t="shared" si="143"/>
        <v>3886.7224983901042</v>
      </c>
    </row>
    <row r="4600" spans="1:8" x14ac:dyDescent="0.4">
      <c r="A4600">
        <v>4595</v>
      </c>
      <c r="B4600" t="str">
        <f>VLOOKUP($C4600,regios!$B:$E,4,0)</f>
        <v>Low income</v>
      </c>
      <c r="C4600" t="s">
        <v>69</v>
      </c>
      <c r="D4600" t="s">
        <v>247</v>
      </c>
      <c r="E4600" t="b">
        <f t="shared" si="142"/>
        <v>0</v>
      </c>
      <c r="F4600" s="6" t="e">
        <v>#N/A</v>
      </c>
      <c r="G4600" s="6">
        <v>3620312</v>
      </c>
      <c r="H4600" s="7" t="e">
        <f t="shared" si="143"/>
        <v>#N/A</v>
      </c>
    </row>
    <row r="4601" spans="1:8" x14ac:dyDescent="0.4">
      <c r="A4601">
        <v>4596</v>
      </c>
      <c r="B4601" t="str">
        <f>VLOOKUP($C4601,regios!$B:$E,4,0)</f>
        <v>High income</v>
      </c>
      <c r="C4601" t="s">
        <v>70</v>
      </c>
      <c r="D4601" t="s">
        <v>247</v>
      </c>
      <c r="E4601" t="b">
        <f t="shared" si="142"/>
        <v>1</v>
      </c>
      <c r="F4601" s="6">
        <v>1445651653604.6279</v>
      </c>
      <c r="G4601" s="6">
        <v>47415794</v>
      </c>
      <c r="H4601" s="7">
        <f t="shared" si="143"/>
        <v>30488.820952879709</v>
      </c>
    </row>
    <row r="4602" spans="1:8" x14ac:dyDescent="0.4">
      <c r="A4602">
        <v>4597</v>
      </c>
      <c r="B4602" t="str">
        <f>VLOOKUP($C4602,regios!$B:$E,4,0)</f>
        <v>High income</v>
      </c>
      <c r="C4602" t="s">
        <v>71</v>
      </c>
      <c r="D4602" t="s">
        <v>247</v>
      </c>
      <c r="E4602" t="b">
        <f t="shared" si="142"/>
        <v>1</v>
      </c>
      <c r="F4602" s="6">
        <v>37191166151.980026</v>
      </c>
      <c r="G4602" s="6">
        <v>1330932</v>
      </c>
      <c r="H4602" s="7">
        <f t="shared" si="143"/>
        <v>27943.701219882027</v>
      </c>
    </row>
    <row r="4603" spans="1:8" x14ac:dyDescent="0.4">
      <c r="A4603">
        <v>4598</v>
      </c>
      <c r="B4603" t="str">
        <f>VLOOKUP($C4603,regios!$B:$E,4,0)</f>
        <v>Low income</v>
      </c>
      <c r="C4603" t="s">
        <v>72</v>
      </c>
      <c r="D4603" t="s">
        <v>247</v>
      </c>
      <c r="E4603" t="b">
        <f t="shared" si="142"/>
        <v>1</v>
      </c>
      <c r="F4603" s="6">
        <v>111261882958.4261</v>
      </c>
      <c r="G4603" s="6">
        <v>120283026</v>
      </c>
      <c r="H4603" s="7">
        <f t="shared" si="143"/>
        <v>925.00069759157952</v>
      </c>
    </row>
    <row r="4604" spans="1:8" x14ac:dyDescent="0.4">
      <c r="A4604">
        <v>4599</v>
      </c>
      <c r="B4604" t="str">
        <f>VLOOKUP($C4604,regios!$B:$E,4,0)</f>
        <v>High income</v>
      </c>
      <c r="C4604" t="s">
        <v>73</v>
      </c>
      <c r="D4604" t="s">
        <v>247</v>
      </c>
      <c r="E4604" t="b">
        <f t="shared" si="142"/>
        <v>1</v>
      </c>
      <c r="F4604" s="6">
        <v>296776746825.5766</v>
      </c>
      <c r="G4604" s="6">
        <v>5541017</v>
      </c>
      <c r="H4604" s="7">
        <f t="shared" si="143"/>
        <v>53559.977676584749</v>
      </c>
    </row>
    <row r="4605" spans="1:8" x14ac:dyDescent="0.4">
      <c r="A4605">
        <v>4600</v>
      </c>
      <c r="B4605" t="str">
        <f>VLOOKUP($C4605,regios!$B:$E,4,0)</f>
        <v>Upper middle income</v>
      </c>
      <c r="C4605" t="s">
        <v>74</v>
      </c>
      <c r="D4605" t="s">
        <v>247</v>
      </c>
      <c r="E4605" t="b">
        <f t="shared" si="142"/>
        <v>1</v>
      </c>
      <c r="F4605" s="6">
        <v>4305031630.8180838</v>
      </c>
      <c r="G4605" s="6">
        <v>924609.99999999988</v>
      </c>
      <c r="H4605" s="7">
        <f t="shared" si="143"/>
        <v>4656.0513414500001</v>
      </c>
    </row>
    <row r="4606" spans="1:8" x14ac:dyDescent="0.4">
      <c r="A4606">
        <v>4601</v>
      </c>
      <c r="B4606" t="str">
        <f>VLOOKUP($C4606,regios!$B:$E,4,0)</f>
        <v>High income</v>
      </c>
      <c r="C4606" t="s">
        <v>75</v>
      </c>
      <c r="D4606" t="s">
        <v>247</v>
      </c>
      <c r="E4606" t="b">
        <f t="shared" si="142"/>
        <v>1</v>
      </c>
      <c r="F4606" s="6">
        <v>2959355819170.4951</v>
      </c>
      <c r="G4606" s="6">
        <v>67764304</v>
      </c>
      <c r="H4606" s="7">
        <f t="shared" si="143"/>
        <v>43671.308409963087</v>
      </c>
    </row>
    <row r="4607" spans="1:8" x14ac:dyDescent="0.4">
      <c r="A4607">
        <v>4602</v>
      </c>
      <c r="B4607" t="str">
        <f>VLOOKUP($C4607,regios!$B:$E,4,0)</f>
        <v>High income</v>
      </c>
      <c r="C4607" t="s">
        <v>76</v>
      </c>
      <c r="D4607" t="s">
        <v>247</v>
      </c>
      <c r="E4607" t="b">
        <f t="shared" si="142"/>
        <v>1</v>
      </c>
      <c r="F4607" s="6">
        <v>3655063937.931448</v>
      </c>
      <c r="G4607" s="6">
        <v>52889</v>
      </c>
      <c r="H4607" s="7">
        <f t="shared" si="143"/>
        <v>69108.206582303465</v>
      </c>
    </row>
    <row r="4608" spans="1:8" x14ac:dyDescent="0.4">
      <c r="A4608">
        <v>4603</v>
      </c>
      <c r="B4608" t="str">
        <f>VLOOKUP($C4608,regios!$B:$E,4,0)</f>
        <v>Lower middle income</v>
      </c>
      <c r="C4608" t="s">
        <v>77</v>
      </c>
      <c r="D4608" t="s">
        <v>247</v>
      </c>
      <c r="E4608" t="b">
        <f t="shared" si="142"/>
        <v>1</v>
      </c>
      <c r="F4608" s="6">
        <v>406000000</v>
      </c>
      <c r="G4608" s="6">
        <v>113131</v>
      </c>
      <c r="H4608" s="7">
        <f t="shared" si="143"/>
        <v>3588.7599331748152</v>
      </c>
    </row>
    <row r="4609" spans="1:8" x14ac:dyDescent="0.4">
      <c r="A4609">
        <v>4604</v>
      </c>
      <c r="B4609" t="str">
        <f>VLOOKUP($C4609,regios!$B:$E,4,0)</f>
        <v>Upper middle income</v>
      </c>
      <c r="C4609" t="s">
        <v>78</v>
      </c>
      <c r="D4609" t="s">
        <v>247</v>
      </c>
      <c r="E4609" t="b">
        <f t="shared" si="142"/>
        <v>1</v>
      </c>
      <c r="F4609" s="6">
        <v>20217946922.452759</v>
      </c>
      <c r="G4609" s="6">
        <v>2341179</v>
      </c>
      <c r="H4609" s="7">
        <f t="shared" si="143"/>
        <v>8635.7971442819016</v>
      </c>
    </row>
    <row r="4610" spans="1:8" x14ac:dyDescent="0.4">
      <c r="A4610">
        <v>4605</v>
      </c>
      <c r="B4610" t="str">
        <f>VLOOKUP($C4610,regios!$B:$E,4,0)</f>
        <v>High income</v>
      </c>
      <c r="C4610" t="s">
        <v>79</v>
      </c>
      <c r="D4610" t="s">
        <v>247</v>
      </c>
      <c r="E4610" t="b">
        <f t="shared" si="142"/>
        <v>1</v>
      </c>
      <c r="F4610" s="6">
        <v>3141506156618.7031</v>
      </c>
      <c r="G4610" s="6">
        <v>67026292</v>
      </c>
      <c r="H4610" s="7">
        <f t="shared" si="143"/>
        <v>46869.759058411037</v>
      </c>
    </row>
    <row r="4611" spans="1:8" x14ac:dyDescent="0.4">
      <c r="A4611">
        <v>4606</v>
      </c>
      <c r="B4611" t="str">
        <f>VLOOKUP($C4611,regios!$B:$E,4,0)</f>
        <v>Upper middle income</v>
      </c>
      <c r="C4611" t="s">
        <v>80</v>
      </c>
      <c r="D4611" t="s">
        <v>247</v>
      </c>
      <c r="E4611" t="b">
        <f t="shared" si="142"/>
        <v>1</v>
      </c>
      <c r="F4611" s="6">
        <v>18629365612.096001</v>
      </c>
      <c r="G4611" s="6">
        <v>3708610</v>
      </c>
      <c r="H4611" s="7">
        <f t="shared" si="143"/>
        <v>5023.2743836898462</v>
      </c>
    </row>
    <row r="4612" spans="1:8" x14ac:dyDescent="0.4">
      <c r="A4612">
        <v>4607</v>
      </c>
      <c r="B4612" t="str">
        <f>VLOOKUP($C4612,regios!$B:$E,4,0)</f>
        <v>Lower middle income</v>
      </c>
      <c r="C4612" t="s">
        <v>81</v>
      </c>
      <c r="D4612" t="s">
        <v>247</v>
      </c>
      <c r="E4612" t="b">
        <f t="shared" si="142"/>
        <v>1</v>
      </c>
      <c r="F4612" s="6">
        <v>79524421861.274261</v>
      </c>
      <c r="G4612" s="6">
        <v>32833031</v>
      </c>
      <c r="H4612" s="7">
        <f t="shared" si="143"/>
        <v>2422.0859128502107</v>
      </c>
    </row>
    <row r="4613" spans="1:8" x14ac:dyDescent="0.4">
      <c r="A4613">
        <v>4608</v>
      </c>
      <c r="B4613" t="str">
        <f>VLOOKUP($C4613,regios!$B:$E,4,0)</f>
        <v>High income</v>
      </c>
      <c r="C4613" t="s">
        <v>82</v>
      </c>
      <c r="D4613" t="s">
        <v>247</v>
      </c>
      <c r="E4613" t="b">
        <f t="shared" si="142"/>
        <v>0</v>
      </c>
      <c r="F4613" s="6" t="e">
        <v>#N/A</v>
      </c>
      <c r="G4613" s="6">
        <v>32669</v>
      </c>
      <c r="H4613" s="7" t="e">
        <f t="shared" si="143"/>
        <v>#N/A</v>
      </c>
    </row>
    <row r="4614" spans="1:8" x14ac:dyDescent="0.4">
      <c r="A4614">
        <v>4609</v>
      </c>
      <c r="B4614" t="str">
        <f>VLOOKUP($C4614,regios!$B:$E,4,0)</f>
        <v>Lower middle income</v>
      </c>
      <c r="C4614" t="s">
        <v>83</v>
      </c>
      <c r="D4614" t="s">
        <v>247</v>
      </c>
      <c r="E4614" t="b">
        <f t="shared" si="142"/>
        <v>1</v>
      </c>
      <c r="F4614" s="6">
        <v>16091817842.13176</v>
      </c>
      <c r="G4614" s="6">
        <v>13531906</v>
      </c>
      <c r="H4614" s="7">
        <f t="shared" si="143"/>
        <v>1189.1759994587428</v>
      </c>
    </row>
    <row r="4615" spans="1:8" x14ac:dyDescent="0.4">
      <c r="A4615">
        <v>4610</v>
      </c>
      <c r="B4615" t="str">
        <f>VLOOKUP($C4615,regios!$B:$E,4,0)</f>
        <v>Low income</v>
      </c>
      <c r="C4615" t="s">
        <v>84</v>
      </c>
      <c r="D4615" t="s">
        <v>247</v>
      </c>
      <c r="E4615" t="b">
        <f t="shared" ref="E4615:E4678" si="144">NOT(ISERROR(F4615))</f>
        <v>1</v>
      </c>
      <c r="F4615" s="6">
        <v>2038414968.606828</v>
      </c>
      <c r="G4615" s="6">
        <v>2639916</v>
      </c>
      <c r="H4615" s="7">
        <f t="shared" ref="H4615:H4678" si="145">F4615/G4615</f>
        <v>772.1514505032842</v>
      </c>
    </row>
    <row r="4616" spans="1:8" x14ac:dyDescent="0.4">
      <c r="A4616">
        <v>4611</v>
      </c>
      <c r="B4616" t="str">
        <f>VLOOKUP($C4616,regios!$B:$E,4,0)</f>
        <v>Low income</v>
      </c>
      <c r="C4616" t="s">
        <v>85</v>
      </c>
      <c r="D4616" t="s">
        <v>247</v>
      </c>
      <c r="E4616" t="b">
        <f t="shared" si="144"/>
        <v>1</v>
      </c>
      <c r="F4616" s="6">
        <v>1638517606.8949561</v>
      </c>
      <c r="G4616" s="6">
        <v>2060721</v>
      </c>
      <c r="H4616" s="7">
        <f t="shared" si="145"/>
        <v>795.11860503918581</v>
      </c>
    </row>
    <row r="4617" spans="1:8" x14ac:dyDescent="0.4">
      <c r="A4617">
        <v>4612</v>
      </c>
      <c r="B4617" t="str">
        <f>VLOOKUP($C4617,regios!$B:$E,4,0)</f>
        <v>Upper middle income</v>
      </c>
      <c r="C4617" t="s">
        <v>86</v>
      </c>
      <c r="D4617" t="s">
        <v>247</v>
      </c>
      <c r="E4617" t="b">
        <f t="shared" si="144"/>
        <v>1</v>
      </c>
      <c r="F4617" s="6">
        <v>12104994084.410789</v>
      </c>
      <c r="G4617" s="6">
        <v>1634466</v>
      </c>
      <c r="H4617" s="7">
        <f t="shared" si="145"/>
        <v>7406.0849747934735</v>
      </c>
    </row>
    <row r="4618" spans="1:8" x14ac:dyDescent="0.4">
      <c r="A4618">
        <v>4613</v>
      </c>
      <c r="B4618" t="str">
        <f>VLOOKUP($C4618,regios!$B:$E,4,0)</f>
        <v>High income</v>
      </c>
      <c r="C4618" t="s">
        <v>87</v>
      </c>
      <c r="D4618" t="s">
        <v>247</v>
      </c>
      <c r="E4618" t="b">
        <f t="shared" si="144"/>
        <v>1</v>
      </c>
      <c r="F4618" s="6">
        <v>214667807441.202</v>
      </c>
      <c r="G4618" s="6">
        <v>10569207</v>
      </c>
      <c r="H4618" s="7">
        <f t="shared" si="145"/>
        <v>20310.68247988728</v>
      </c>
    </row>
    <row r="4619" spans="1:8" x14ac:dyDescent="0.4">
      <c r="A4619">
        <v>4614</v>
      </c>
      <c r="B4619" t="str">
        <f>VLOOKUP($C4619,regios!$B:$E,4,0)</f>
        <v>Upper middle income</v>
      </c>
      <c r="C4619" t="s">
        <v>88</v>
      </c>
      <c r="D4619" t="s">
        <v>247</v>
      </c>
      <c r="E4619" t="b">
        <f t="shared" si="144"/>
        <v>1</v>
      </c>
      <c r="F4619" s="6">
        <v>1122800000</v>
      </c>
      <c r="G4619" s="6">
        <v>124610</v>
      </c>
      <c r="H4619" s="7">
        <f t="shared" si="145"/>
        <v>9010.5127999357992</v>
      </c>
    </row>
    <row r="4620" spans="1:8" x14ac:dyDescent="0.4">
      <c r="A4620">
        <v>4615</v>
      </c>
      <c r="B4620" t="str">
        <f>VLOOKUP($C4620,regios!$B:$E,4,0)</f>
        <v>High income</v>
      </c>
      <c r="C4620" t="s">
        <v>89</v>
      </c>
      <c r="D4620" t="s">
        <v>247</v>
      </c>
      <c r="E4620" t="b">
        <f t="shared" si="144"/>
        <v>1</v>
      </c>
      <c r="F4620" s="6">
        <v>3235809504.2987142</v>
      </c>
      <c r="G4620" s="6">
        <v>56653</v>
      </c>
      <c r="H4620" s="7">
        <f t="shared" si="145"/>
        <v>57116.295770722012</v>
      </c>
    </row>
    <row r="4621" spans="1:8" x14ac:dyDescent="0.4">
      <c r="A4621">
        <v>4616</v>
      </c>
      <c r="B4621" t="str">
        <f>VLOOKUP($C4621,regios!$B:$E,4,0)</f>
        <v>Upper middle income</v>
      </c>
      <c r="C4621" t="s">
        <v>90</v>
      </c>
      <c r="D4621" t="s">
        <v>247</v>
      </c>
      <c r="E4621" t="b">
        <f t="shared" si="144"/>
        <v>1</v>
      </c>
      <c r="F4621" s="6">
        <v>86053083476.029388</v>
      </c>
      <c r="G4621" s="6">
        <v>17109746</v>
      </c>
      <c r="H4621" s="7">
        <f t="shared" si="145"/>
        <v>5029.4775548409307</v>
      </c>
    </row>
    <row r="4622" spans="1:8" x14ac:dyDescent="0.4">
      <c r="A4622">
        <v>4617</v>
      </c>
      <c r="B4622" t="str">
        <f>VLOOKUP($C4622,regios!$B:$E,4,0)</f>
        <v>High income</v>
      </c>
      <c r="C4622" t="s">
        <v>91</v>
      </c>
      <c r="D4622" t="s">
        <v>247</v>
      </c>
      <c r="E4622" t="b">
        <f t="shared" si="144"/>
        <v>1</v>
      </c>
      <c r="F4622" s="6">
        <v>6123000000</v>
      </c>
      <c r="G4622" s="6">
        <v>170534</v>
      </c>
      <c r="H4622" s="7">
        <f t="shared" si="145"/>
        <v>35904.863546272296</v>
      </c>
    </row>
    <row r="4623" spans="1:8" x14ac:dyDescent="0.4">
      <c r="A4623">
        <v>4618</v>
      </c>
      <c r="B4623" t="str">
        <f>VLOOKUP($C4623,regios!$B:$E,4,0)</f>
        <v>High income</v>
      </c>
      <c r="C4623" t="s">
        <v>92</v>
      </c>
      <c r="D4623" t="s">
        <v>247</v>
      </c>
      <c r="E4623" t="b">
        <f t="shared" si="144"/>
        <v>1</v>
      </c>
      <c r="F4623" s="6">
        <v>8041362110.3117495</v>
      </c>
      <c r="G4623" s="6">
        <v>804567</v>
      </c>
      <c r="H4623" s="7">
        <f t="shared" si="145"/>
        <v>9994.645704225688</v>
      </c>
    </row>
    <row r="4624" spans="1:8" x14ac:dyDescent="0.4">
      <c r="A4624">
        <v>4619</v>
      </c>
      <c r="B4624" t="str">
        <f>VLOOKUP($C4624,regios!$B:$E,4,0)</f>
        <v>High income</v>
      </c>
      <c r="C4624" t="s">
        <v>93</v>
      </c>
      <c r="D4624" t="s">
        <v>247</v>
      </c>
      <c r="E4624" t="b">
        <f t="shared" si="144"/>
        <v>1</v>
      </c>
      <c r="F4624" s="6">
        <v>368911387845.4176</v>
      </c>
      <c r="G4624" s="6">
        <v>7413100</v>
      </c>
      <c r="H4624" s="7">
        <f t="shared" si="145"/>
        <v>49764.793115622022</v>
      </c>
    </row>
    <row r="4625" spans="1:8" x14ac:dyDescent="0.4">
      <c r="A4625">
        <v>4620</v>
      </c>
      <c r="B4625" t="str">
        <f>VLOOKUP($C4625,regios!$B:$E,4,0)</f>
        <v>Lower middle income</v>
      </c>
      <c r="C4625" t="s">
        <v>94</v>
      </c>
      <c r="D4625" t="s">
        <v>247</v>
      </c>
      <c r="E4625" t="b">
        <f t="shared" si="144"/>
        <v>1</v>
      </c>
      <c r="F4625" s="6">
        <v>28488721680.85022</v>
      </c>
      <c r="G4625" s="6">
        <v>10278345</v>
      </c>
      <c r="H4625" s="7">
        <f t="shared" si="145"/>
        <v>2771.7226538757182</v>
      </c>
    </row>
    <row r="4626" spans="1:8" x14ac:dyDescent="0.4">
      <c r="A4626">
        <v>4621</v>
      </c>
      <c r="B4626" t="str">
        <f>VLOOKUP($C4626,regios!$B:$E,4,0)</f>
        <v>High income</v>
      </c>
      <c r="C4626" t="s">
        <v>95</v>
      </c>
      <c r="D4626" t="s">
        <v>247</v>
      </c>
      <c r="E4626" t="b">
        <f t="shared" si="144"/>
        <v>1</v>
      </c>
      <c r="F4626" s="6">
        <v>69081236641.246918</v>
      </c>
      <c r="G4626" s="6">
        <v>3879000</v>
      </c>
      <c r="H4626" s="7">
        <f t="shared" si="145"/>
        <v>17809.032390112636</v>
      </c>
    </row>
    <row r="4627" spans="1:8" x14ac:dyDescent="0.4">
      <c r="A4627">
        <v>4622</v>
      </c>
      <c r="B4627" t="str">
        <f>VLOOKUP($C4627,regios!$B:$E,4,0)</f>
        <v>Lower middle income</v>
      </c>
      <c r="C4627" t="s">
        <v>96</v>
      </c>
      <c r="D4627" t="s">
        <v>247</v>
      </c>
      <c r="E4627" t="b">
        <f t="shared" si="144"/>
        <v>1</v>
      </c>
      <c r="F4627" s="6">
        <v>20877414952.637451</v>
      </c>
      <c r="G4627" s="6">
        <v>11447569</v>
      </c>
      <c r="H4627" s="7">
        <f t="shared" si="145"/>
        <v>1823.7422244528468</v>
      </c>
    </row>
    <row r="4628" spans="1:8" x14ac:dyDescent="0.4">
      <c r="A4628">
        <v>4623</v>
      </c>
      <c r="B4628" t="str">
        <f>VLOOKUP($C4628,regios!$B:$E,4,0)</f>
        <v>High income</v>
      </c>
      <c r="C4628" t="s">
        <v>97</v>
      </c>
      <c r="D4628" t="s">
        <v>247</v>
      </c>
      <c r="E4628" t="b">
        <f t="shared" si="144"/>
        <v>1</v>
      </c>
      <c r="F4628" s="6">
        <v>182090041757.26929</v>
      </c>
      <c r="G4628" s="6">
        <v>9709891</v>
      </c>
      <c r="H4628" s="7">
        <f t="shared" si="145"/>
        <v>18753.046945353897</v>
      </c>
    </row>
    <row r="4629" spans="1:8" x14ac:dyDescent="0.4">
      <c r="A4629">
        <v>4624</v>
      </c>
      <c r="B4629" t="str">
        <f>VLOOKUP($C4629,regios!$B:$E,4,0)</f>
        <v>Upper middle income</v>
      </c>
      <c r="C4629" t="s">
        <v>98</v>
      </c>
      <c r="D4629" t="s">
        <v>247</v>
      </c>
      <c r="E4629" t="b">
        <f t="shared" si="144"/>
        <v>1</v>
      </c>
      <c r="F4629" s="6">
        <v>1186505455736.54</v>
      </c>
      <c r="G4629" s="6">
        <v>273753191</v>
      </c>
      <c r="H4629" s="7">
        <f t="shared" si="145"/>
        <v>4334.2159826606003</v>
      </c>
    </row>
    <row r="4630" spans="1:8" x14ac:dyDescent="0.4">
      <c r="A4630">
        <v>4625</v>
      </c>
      <c r="B4630" t="str">
        <f>VLOOKUP($C4630,regios!$B:$E,4,0)</f>
        <v>High income</v>
      </c>
      <c r="C4630" t="s">
        <v>99</v>
      </c>
      <c r="D4630" t="s">
        <v>247</v>
      </c>
      <c r="E4630" t="b">
        <f t="shared" si="144"/>
        <v>0</v>
      </c>
      <c r="F4630" s="6" t="e">
        <v>#N/A</v>
      </c>
      <c r="G4630" s="6">
        <v>84263</v>
      </c>
      <c r="H4630" s="7" t="e">
        <f t="shared" si="145"/>
        <v>#N/A</v>
      </c>
    </row>
    <row r="4631" spans="1:8" x14ac:dyDescent="0.4">
      <c r="A4631">
        <v>4626</v>
      </c>
      <c r="B4631" t="str">
        <f>VLOOKUP($C4631,regios!$B:$E,4,0)</f>
        <v>Lower middle income</v>
      </c>
      <c r="C4631" t="s">
        <v>100</v>
      </c>
      <c r="D4631" t="s">
        <v>247</v>
      </c>
      <c r="E4631" t="b">
        <f t="shared" si="144"/>
        <v>1</v>
      </c>
      <c r="F4631" s="6">
        <v>3150306839142.1328</v>
      </c>
      <c r="G4631" s="6">
        <v>1407563842</v>
      </c>
      <c r="H4631" s="7">
        <f t="shared" si="145"/>
        <v>2238.1271421876527</v>
      </c>
    </row>
    <row r="4632" spans="1:8" x14ac:dyDescent="0.4">
      <c r="A4632">
        <v>4627</v>
      </c>
      <c r="B4632" t="str">
        <f>VLOOKUP($C4632,regios!$B:$E,4,0)</f>
        <v>High income</v>
      </c>
      <c r="C4632" t="s">
        <v>101</v>
      </c>
      <c r="D4632" t="s">
        <v>247</v>
      </c>
      <c r="E4632" t="b">
        <f t="shared" si="144"/>
        <v>1</v>
      </c>
      <c r="F4632" s="6">
        <v>513391778882.85999</v>
      </c>
      <c r="G4632" s="6">
        <v>5033164</v>
      </c>
      <c r="H4632" s="7">
        <f t="shared" si="145"/>
        <v>102001.79824914507</v>
      </c>
    </row>
    <row r="4633" spans="1:8" x14ac:dyDescent="0.4">
      <c r="A4633">
        <v>4628</v>
      </c>
      <c r="B4633" t="str">
        <f>VLOOKUP($C4633,regios!$B:$E,4,0)</f>
        <v>Lower middle income</v>
      </c>
      <c r="C4633" t="s">
        <v>102</v>
      </c>
      <c r="D4633" t="s">
        <v>247</v>
      </c>
      <c r="E4633" t="b">
        <f t="shared" si="144"/>
        <v>1</v>
      </c>
      <c r="F4633" s="6">
        <v>359096907772.98547</v>
      </c>
      <c r="G4633" s="6">
        <v>87923432</v>
      </c>
      <c r="H4633" s="7">
        <f t="shared" si="145"/>
        <v>4084.2003047945796</v>
      </c>
    </row>
    <row r="4634" spans="1:8" x14ac:dyDescent="0.4">
      <c r="A4634">
        <v>4629</v>
      </c>
      <c r="B4634" t="str">
        <f>VLOOKUP($C4634,regios!$B:$E,4,0)</f>
        <v>Upper middle income</v>
      </c>
      <c r="C4634" t="s">
        <v>103</v>
      </c>
      <c r="D4634" t="s">
        <v>247</v>
      </c>
      <c r="E4634" t="b">
        <f t="shared" si="144"/>
        <v>1</v>
      </c>
      <c r="F4634" s="6">
        <v>207691599310.34479</v>
      </c>
      <c r="G4634" s="6">
        <v>43533592</v>
      </c>
      <c r="H4634" s="7">
        <f t="shared" si="145"/>
        <v>4770.8353427473839</v>
      </c>
    </row>
    <row r="4635" spans="1:8" x14ac:dyDescent="0.4">
      <c r="A4635">
        <v>4630</v>
      </c>
      <c r="B4635" t="str">
        <f>VLOOKUP($C4635,regios!$B:$E,4,0)</f>
        <v>High income</v>
      </c>
      <c r="C4635" t="s">
        <v>104</v>
      </c>
      <c r="D4635" t="s">
        <v>247</v>
      </c>
      <c r="E4635" t="b">
        <f t="shared" si="144"/>
        <v>1</v>
      </c>
      <c r="F4635" s="6">
        <v>25595940169.587879</v>
      </c>
      <c r="G4635" s="6">
        <v>372520</v>
      </c>
      <c r="H4635" s="7">
        <f t="shared" si="145"/>
        <v>68710.244200547299</v>
      </c>
    </row>
    <row r="4636" spans="1:8" x14ac:dyDescent="0.4">
      <c r="A4636">
        <v>4631</v>
      </c>
      <c r="B4636" t="str">
        <f>VLOOKUP($C4636,regios!$B:$E,4,0)</f>
        <v>High income</v>
      </c>
      <c r="C4636" t="s">
        <v>105</v>
      </c>
      <c r="D4636" t="s">
        <v>247</v>
      </c>
      <c r="E4636" t="b">
        <f t="shared" si="144"/>
        <v>1</v>
      </c>
      <c r="F4636" s="6">
        <v>488526545878.89142</v>
      </c>
      <c r="G4636" s="6">
        <v>9371400</v>
      </c>
      <c r="H4636" s="7">
        <f t="shared" si="145"/>
        <v>52129.515961210855</v>
      </c>
    </row>
    <row r="4637" spans="1:8" x14ac:dyDescent="0.4">
      <c r="A4637">
        <v>4632</v>
      </c>
      <c r="B4637" t="str">
        <f>VLOOKUP($C4637,regios!$B:$E,4,0)</f>
        <v>High income</v>
      </c>
      <c r="C4637" t="s">
        <v>106</v>
      </c>
      <c r="D4637" t="s">
        <v>247</v>
      </c>
      <c r="E4637" t="b">
        <f t="shared" si="144"/>
        <v>1</v>
      </c>
      <c r="F4637" s="6">
        <v>2155360298998.0271</v>
      </c>
      <c r="G4637" s="6">
        <v>59133173</v>
      </c>
      <c r="H4637" s="7">
        <f t="shared" si="145"/>
        <v>36449.258337583662</v>
      </c>
    </row>
    <row r="4638" spans="1:8" x14ac:dyDescent="0.4">
      <c r="A4638">
        <v>4633</v>
      </c>
      <c r="B4638" t="str">
        <f>VLOOKUP($C4638,regios!$B:$E,4,0)</f>
        <v>Upper middle income</v>
      </c>
      <c r="C4638" t="s">
        <v>107</v>
      </c>
      <c r="D4638" t="s">
        <v>247</v>
      </c>
      <c r="E4638" t="b">
        <f t="shared" si="144"/>
        <v>1</v>
      </c>
      <c r="F4638" s="6">
        <v>14657586127.033119</v>
      </c>
      <c r="G4638" s="6">
        <v>2827695</v>
      </c>
      <c r="H4638" s="7">
        <f t="shared" si="145"/>
        <v>5183.5810181201014</v>
      </c>
    </row>
    <row r="4639" spans="1:8" x14ac:dyDescent="0.4">
      <c r="A4639">
        <v>4634</v>
      </c>
      <c r="B4639" t="str">
        <f>VLOOKUP($C4639,regios!$B:$E,4,0)</f>
        <v>Lower middle income</v>
      </c>
      <c r="C4639" t="s">
        <v>108</v>
      </c>
      <c r="D4639" t="s">
        <v>247</v>
      </c>
      <c r="E4639" t="b">
        <f t="shared" si="144"/>
        <v>1</v>
      </c>
      <c r="F4639" s="6">
        <v>46296100140.84507</v>
      </c>
      <c r="G4639" s="6">
        <v>11148278</v>
      </c>
      <c r="H4639" s="7">
        <f t="shared" si="145"/>
        <v>4152.7579542638841</v>
      </c>
    </row>
    <row r="4640" spans="1:8" x14ac:dyDescent="0.4">
      <c r="A4640">
        <v>4635</v>
      </c>
      <c r="B4640" t="str">
        <f>VLOOKUP($C4640,regios!$B:$E,4,0)</f>
        <v>High income</v>
      </c>
      <c r="C4640" t="s">
        <v>109</v>
      </c>
      <c r="D4640" t="s">
        <v>247</v>
      </c>
      <c r="E4640" t="b">
        <f t="shared" si="144"/>
        <v>1</v>
      </c>
      <c r="F4640" s="6">
        <v>5005536736792.2939</v>
      </c>
      <c r="G4640" s="6">
        <v>125681593</v>
      </c>
      <c r="H4640" s="7">
        <f t="shared" si="145"/>
        <v>39827.126767817892</v>
      </c>
    </row>
    <row r="4641" spans="1:8" x14ac:dyDescent="0.4">
      <c r="A4641">
        <v>4636</v>
      </c>
      <c r="B4641" t="str">
        <f>VLOOKUP($C4641,regios!$B:$E,4,0)</f>
        <v>Upper middle income</v>
      </c>
      <c r="C4641" t="s">
        <v>110</v>
      </c>
      <c r="D4641" t="s">
        <v>247</v>
      </c>
      <c r="E4641" t="b">
        <f t="shared" si="144"/>
        <v>1</v>
      </c>
      <c r="F4641" s="6">
        <v>197112255360.6123</v>
      </c>
      <c r="G4641" s="6">
        <v>19000988</v>
      </c>
      <c r="H4641" s="7">
        <f t="shared" si="145"/>
        <v>10373.789792436704</v>
      </c>
    </row>
    <row r="4642" spans="1:8" x14ac:dyDescent="0.4">
      <c r="A4642">
        <v>4637</v>
      </c>
      <c r="B4642" t="str">
        <f>VLOOKUP($C4642,regios!$B:$E,4,0)</f>
        <v>Lower middle income</v>
      </c>
      <c r="C4642" t="s">
        <v>111</v>
      </c>
      <c r="D4642" t="s">
        <v>247</v>
      </c>
      <c r="E4642" t="b">
        <f t="shared" si="144"/>
        <v>1</v>
      </c>
      <c r="F4642" s="6">
        <v>109703658904.9937</v>
      </c>
      <c r="G4642" s="6">
        <v>53005614</v>
      </c>
      <c r="H4642" s="7">
        <f t="shared" si="145"/>
        <v>2069.6611288191793</v>
      </c>
    </row>
    <row r="4643" spans="1:8" x14ac:dyDescent="0.4">
      <c r="A4643">
        <v>4638</v>
      </c>
      <c r="B4643" t="str">
        <f>VLOOKUP($C4643,regios!$B:$E,4,0)</f>
        <v>Lower middle income</v>
      </c>
      <c r="C4643" t="s">
        <v>112</v>
      </c>
      <c r="D4643" t="s">
        <v>247</v>
      </c>
      <c r="E4643" t="b">
        <f t="shared" si="144"/>
        <v>1</v>
      </c>
      <c r="F4643" s="6">
        <v>9249133946.2653141</v>
      </c>
      <c r="G4643" s="6">
        <v>6773400</v>
      </c>
      <c r="H4643" s="7">
        <f t="shared" si="145"/>
        <v>1365.5083039928713</v>
      </c>
    </row>
    <row r="4644" spans="1:8" x14ac:dyDescent="0.4">
      <c r="A4644">
        <v>4639</v>
      </c>
      <c r="B4644" t="str">
        <f>VLOOKUP($C4644,regios!$B:$E,4,0)</f>
        <v>Lower middle income</v>
      </c>
      <c r="C4644" t="s">
        <v>113</v>
      </c>
      <c r="D4644" t="s">
        <v>247</v>
      </c>
      <c r="E4644" t="b">
        <f t="shared" si="144"/>
        <v>1</v>
      </c>
      <c r="F4644" s="6">
        <v>26961061151.733742</v>
      </c>
      <c r="G4644" s="6">
        <v>16589023</v>
      </c>
      <c r="H4644" s="7">
        <f t="shared" si="145"/>
        <v>1625.2350214797907</v>
      </c>
    </row>
    <row r="4645" spans="1:8" x14ac:dyDescent="0.4">
      <c r="A4645">
        <v>4640</v>
      </c>
      <c r="B4645" t="str">
        <f>VLOOKUP($C4645,regios!$B:$E,4,0)</f>
        <v>Lower middle income</v>
      </c>
      <c r="C4645" t="s">
        <v>114</v>
      </c>
      <c r="D4645" t="s">
        <v>247</v>
      </c>
      <c r="E4645" t="b">
        <f t="shared" si="144"/>
        <v>1</v>
      </c>
      <c r="F4645" s="6">
        <v>227610079.1452077</v>
      </c>
      <c r="G4645" s="6">
        <v>128874</v>
      </c>
      <c r="H4645" s="7">
        <f t="shared" si="145"/>
        <v>1766.1442893462429</v>
      </c>
    </row>
    <row r="4646" spans="1:8" x14ac:dyDescent="0.4">
      <c r="A4646">
        <v>4641</v>
      </c>
      <c r="B4646" t="str">
        <f>VLOOKUP($C4646,regios!$B:$E,4,0)</f>
        <v>High income</v>
      </c>
      <c r="C4646" t="s">
        <v>115</v>
      </c>
      <c r="D4646" t="s">
        <v>247</v>
      </c>
      <c r="E4646" t="b">
        <f t="shared" si="144"/>
        <v>1</v>
      </c>
      <c r="F4646" s="6">
        <v>858592592.5925926</v>
      </c>
      <c r="G4646" s="6">
        <v>47606</v>
      </c>
      <c r="H4646" s="7">
        <f t="shared" si="145"/>
        <v>18035.386140246872</v>
      </c>
    </row>
    <row r="4647" spans="1:8" x14ac:dyDescent="0.4">
      <c r="A4647">
        <v>4642</v>
      </c>
      <c r="B4647" t="str">
        <f>VLOOKUP($C4647,regios!$B:$E,4,0)</f>
        <v>High income</v>
      </c>
      <c r="C4647" t="s">
        <v>116</v>
      </c>
      <c r="D4647" t="s">
        <v>247</v>
      </c>
      <c r="E4647" t="b">
        <f t="shared" si="144"/>
        <v>1</v>
      </c>
      <c r="F4647" s="6">
        <v>1818432106880.0371</v>
      </c>
      <c r="G4647" s="6">
        <v>51744876</v>
      </c>
      <c r="H4647" s="7">
        <f t="shared" si="145"/>
        <v>35142.264267481034</v>
      </c>
    </row>
    <row r="4648" spans="1:8" x14ac:dyDescent="0.4">
      <c r="A4648">
        <v>4643</v>
      </c>
      <c r="B4648" t="str">
        <f>VLOOKUP($C4648,regios!$B:$E,4,0)</f>
        <v>High income</v>
      </c>
      <c r="C4648" t="s">
        <v>117</v>
      </c>
      <c r="D4648" t="s">
        <v>247</v>
      </c>
      <c r="E4648" t="b">
        <f t="shared" si="144"/>
        <v>1</v>
      </c>
      <c r="F4648" s="6">
        <v>137384258875.5582</v>
      </c>
      <c r="G4648" s="6">
        <v>4250114</v>
      </c>
      <c r="H4648" s="7">
        <f t="shared" si="145"/>
        <v>32324.840904398847</v>
      </c>
    </row>
    <row r="4649" spans="1:8" x14ac:dyDescent="0.4">
      <c r="A4649">
        <v>4644</v>
      </c>
      <c r="B4649" t="str">
        <f>VLOOKUP($C4649,regios!$B:$E,4,0)</f>
        <v>Lower middle income</v>
      </c>
      <c r="C4649" t="s">
        <v>118</v>
      </c>
      <c r="D4649" t="s">
        <v>247</v>
      </c>
      <c r="E4649" t="b">
        <f t="shared" si="144"/>
        <v>1</v>
      </c>
      <c r="F4649" s="6">
        <v>18827148528.993359</v>
      </c>
      <c r="G4649" s="6">
        <v>7425057</v>
      </c>
      <c r="H4649" s="7">
        <f t="shared" si="145"/>
        <v>2535.6234341357053</v>
      </c>
    </row>
    <row r="4650" spans="1:8" x14ac:dyDescent="0.4">
      <c r="A4650">
        <v>4645</v>
      </c>
      <c r="B4650" t="str">
        <f>VLOOKUP($C4650,regios!$B:$E,4,0)</f>
        <v>Lower middle income</v>
      </c>
      <c r="C4650" t="s">
        <v>119</v>
      </c>
      <c r="D4650" t="s">
        <v>247</v>
      </c>
      <c r="E4650" t="b">
        <f t="shared" si="144"/>
        <v>1</v>
      </c>
      <c r="F4650" s="6">
        <v>23131941556.784351</v>
      </c>
      <c r="G4650" s="6">
        <v>5592631</v>
      </c>
      <c r="H4650" s="7">
        <f t="shared" si="145"/>
        <v>4136.1465751601263</v>
      </c>
    </row>
    <row r="4651" spans="1:8" x14ac:dyDescent="0.4">
      <c r="A4651">
        <v>4646</v>
      </c>
      <c r="B4651" t="str">
        <f>VLOOKUP($C4651,regios!$B:$E,4,0)</f>
        <v>Low income</v>
      </c>
      <c r="C4651" t="s">
        <v>120</v>
      </c>
      <c r="D4651" t="s">
        <v>247</v>
      </c>
      <c r="E4651" t="b">
        <f t="shared" si="144"/>
        <v>1</v>
      </c>
      <c r="F4651" s="6">
        <v>3509000000</v>
      </c>
      <c r="G4651" s="6">
        <v>5193416</v>
      </c>
      <c r="H4651" s="7">
        <f t="shared" si="145"/>
        <v>675.66318584915973</v>
      </c>
    </row>
    <row r="4652" spans="1:8" x14ac:dyDescent="0.4">
      <c r="A4652">
        <v>4647</v>
      </c>
      <c r="B4652" t="str">
        <f>VLOOKUP($C4652,regios!$B:$E,4,0)</f>
        <v>Upper middle income</v>
      </c>
      <c r="C4652" t="s">
        <v>121</v>
      </c>
      <c r="D4652" t="s">
        <v>247</v>
      </c>
      <c r="E4652" t="b">
        <f t="shared" si="144"/>
        <v>1</v>
      </c>
      <c r="F4652" s="6">
        <v>39798423941.033463</v>
      </c>
      <c r="G4652" s="6">
        <v>6735277</v>
      </c>
      <c r="H4652" s="7">
        <f t="shared" si="145"/>
        <v>5908.9513231650999</v>
      </c>
    </row>
    <row r="4653" spans="1:8" x14ac:dyDescent="0.4">
      <c r="A4653">
        <v>4648</v>
      </c>
      <c r="B4653" t="str">
        <f>VLOOKUP($C4653,regios!$B:$E,4,0)</f>
        <v>Upper middle income</v>
      </c>
      <c r="C4653" t="s">
        <v>122</v>
      </c>
      <c r="D4653" t="s">
        <v>247</v>
      </c>
      <c r="E4653" t="b">
        <f t="shared" si="144"/>
        <v>1</v>
      </c>
      <c r="F4653" s="6">
        <v>1961111111.1111109</v>
      </c>
      <c r="G4653" s="6">
        <v>179651</v>
      </c>
      <c r="H4653" s="7">
        <f t="shared" si="145"/>
        <v>10916.22707978865</v>
      </c>
    </row>
    <row r="4654" spans="1:8" x14ac:dyDescent="0.4">
      <c r="A4654">
        <v>4649</v>
      </c>
      <c r="B4654" t="str">
        <f>VLOOKUP($C4654,regios!$B:$E,4,0)</f>
        <v>High income</v>
      </c>
      <c r="C4654" t="s">
        <v>123</v>
      </c>
      <c r="D4654" t="s">
        <v>247</v>
      </c>
      <c r="E4654" t="b">
        <f t="shared" si="144"/>
        <v>1</v>
      </c>
      <c r="F4654" s="6">
        <v>7710380085.922574</v>
      </c>
      <c r="G4654" s="6">
        <v>39039</v>
      </c>
      <c r="H4654" s="7">
        <f t="shared" si="145"/>
        <v>197504.54893625795</v>
      </c>
    </row>
    <row r="4655" spans="1:8" x14ac:dyDescent="0.4">
      <c r="A4655">
        <v>4650</v>
      </c>
      <c r="B4655" t="str">
        <f>VLOOKUP($C4655,regios!$B:$E,4,0)</f>
        <v>Lower middle income</v>
      </c>
      <c r="C4655" t="s">
        <v>124</v>
      </c>
      <c r="D4655" t="s">
        <v>247</v>
      </c>
      <c r="E4655" t="b">
        <f t="shared" si="144"/>
        <v>1</v>
      </c>
      <c r="F4655" s="6">
        <v>88548049121.497177</v>
      </c>
      <c r="G4655" s="6">
        <v>22156000</v>
      </c>
      <c r="H4655" s="7">
        <f t="shared" si="145"/>
        <v>3996.5719950125103</v>
      </c>
    </row>
    <row r="4656" spans="1:8" x14ac:dyDescent="0.4">
      <c r="A4656">
        <v>4651</v>
      </c>
      <c r="B4656" t="str">
        <f>VLOOKUP($C4656,regios!$B:$E,4,0)</f>
        <v>Lower middle income</v>
      </c>
      <c r="C4656" t="s">
        <v>125</v>
      </c>
      <c r="D4656" t="s">
        <v>247</v>
      </c>
      <c r="E4656" t="b">
        <f t="shared" si="144"/>
        <v>1</v>
      </c>
      <c r="F4656" s="6">
        <v>2348771013.2124128</v>
      </c>
      <c r="G4656" s="6">
        <v>2281454</v>
      </c>
      <c r="H4656" s="7">
        <f t="shared" si="145"/>
        <v>1029.5061891286928</v>
      </c>
    </row>
    <row r="4657" spans="1:8" x14ac:dyDescent="0.4">
      <c r="A4657">
        <v>4652</v>
      </c>
      <c r="B4657" t="str">
        <f>VLOOKUP($C4657,regios!$B:$E,4,0)</f>
        <v>High income</v>
      </c>
      <c r="C4657" t="s">
        <v>126</v>
      </c>
      <c r="D4657" t="s">
        <v>247</v>
      </c>
      <c r="E4657" t="b">
        <f t="shared" si="144"/>
        <v>1</v>
      </c>
      <c r="F4657" s="6">
        <v>66798933785.770233</v>
      </c>
      <c r="G4657" s="6">
        <v>2800839</v>
      </c>
      <c r="H4657" s="7">
        <f t="shared" si="145"/>
        <v>23849.615699356596</v>
      </c>
    </row>
    <row r="4658" spans="1:8" x14ac:dyDescent="0.4">
      <c r="A4658">
        <v>4653</v>
      </c>
      <c r="B4658" t="str">
        <f>VLOOKUP($C4658,regios!$B:$E,4,0)</f>
        <v>High income</v>
      </c>
      <c r="C4658" t="s">
        <v>127</v>
      </c>
      <c r="D4658" t="s">
        <v>247</v>
      </c>
      <c r="E4658" t="b">
        <f t="shared" si="144"/>
        <v>1</v>
      </c>
      <c r="F4658" s="6">
        <v>85584105993.874588</v>
      </c>
      <c r="G4658" s="6">
        <v>640064</v>
      </c>
      <c r="H4658" s="7">
        <f t="shared" si="145"/>
        <v>133711.79443598544</v>
      </c>
    </row>
    <row r="4659" spans="1:8" x14ac:dyDescent="0.4">
      <c r="A4659">
        <v>4654</v>
      </c>
      <c r="B4659" t="str">
        <f>VLOOKUP($C4659,regios!$B:$E,4,0)</f>
        <v>High income</v>
      </c>
      <c r="C4659" t="s">
        <v>128</v>
      </c>
      <c r="D4659" t="s">
        <v>247</v>
      </c>
      <c r="E4659" t="b">
        <f t="shared" si="144"/>
        <v>1</v>
      </c>
      <c r="F4659" s="6">
        <v>39443126174.433472</v>
      </c>
      <c r="G4659" s="6">
        <v>1884490</v>
      </c>
      <c r="H4659" s="7">
        <f t="shared" si="145"/>
        <v>20930.398237418864</v>
      </c>
    </row>
    <row r="4660" spans="1:8" x14ac:dyDescent="0.4">
      <c r="A4660">
        <v>4655</v>
      </c>
      <c r="B4660" t="str">
        <f>VLOOKUP($C4660,regios!$B:$E,4,0)</f>
        <v>High income</v>
      </c>
      <c r="C4660" t="s">
        <v>129</v>
      </c>
      <c r="D4660" t="s">
        <v>247</v>
      </c>
      <c r="E4660" t="b">
        <f t="shared" si="144"/>
        <v>1</v>
      </c>
      <c r="F4660" s="6">
        <v>30969334705.05146</v>
      </c>
      <c r="G4660" s="6">
        <v>686607</v>
      </c>
      <c r="H4660" s="7">
        <f t="shared" si="145"/>
        <v>45104.892180026509</v>
      </c>
    </row>
    <row r="4661" spans="1:8" x14ac:dyDescent="0.4">
      <c r="A4661">
        <v>4656</v>
      </c>
      <c r="B4661" t="str">
        <f>VLOOKUP($C4661,regios!$B:$E,4,0)</f>
        <v>High income</v>
      </c>
      <c r="C4661" t="s">
        <v>130</v>
      </c>
      <c r="D4661" t="s">
        <v>247</v>
      </c>
      <c r="E4661" t="b">
        <f t="shared" si="144"/>
        <v>1</v>
      </c>
      <c r="F4661" s="6">
        <v>649206262.8475188</v>
      </c>
      <c r="G4661" s="6">
        <v>31948</v>
      </c>
      <c r="H4661" s="7">
        <f t="shared" si="145"/>
        <v>20320.716878913197</v>
      </c>
    </row>
    <row r="4662" spans="1:8" x14ac:dyDescent="0.4">
      <c r="A4662">
        <v>4657</v>
      </c>
      <c r="B4662" t="str">
        <f>VLOOKUP($C4662,regios!$B:$E,4,0)</f>
        <v>Lower middle income</v>
      </c>
      <c r="C4662" t="s">
        <v>131</v>
      </c>
      <c r="D4662" t="s">
        <v>247</v>
      </c>
      <c r="E4662" t="b">
        <f t="shared" si="144"/>
        <v>1</v>
      </c>
      <c r="F4662" s="6">
        <v>141817797083.46811</v>
      </c>
      <c r="G4662" s="6">
        <v>37076584</v>
      </c>
      <c r="H4662" s="7">
        <f t="shared" si="145"/>
        <v>3824.9963125909362</v>
      </c>
    </row>
    <row r="4663" spans="1:8" x14ac:dyDescent="0.4">
      <c r="A4663">
        <v>4658</v>
      </c>
      <c r="B4663" t="str">
        <f>VLOOKUP($C4663,regios!$B:$E,4,0)</f>
        <v>High income</v>
      </c>
      <c r="C4663" t="s">
        <v>132</v>
      </c>
      <c r="D4663" t="s">
        <v>247</v>
      </c>
      <c r="E4663" t="b">
        <f t="shared" si="144"/>
        <v>1</v>
      </c>
      <c r="F4663" s="6">
        <v>8626081320.5061188</v>
      </c>
      <c r="G4663" s="6">
        <v>36686</v>
      </c>
      <c r="H4663" s="7">
        <f t="shared" si="145"/>
        <v>235132.78418214357</v>
      </c>
    </row>
    <row r="4664" spans="1:8" x14ac:dyDescent="0.4">
      <c r="A4664">
        <v>4659</v>
      </c>
      <c r="B4664" t="str">
        <f>VLOOKUP($C4664,regios!$B:$E,4,0)</f>
        <v>Upper middle income</v>
      </c>
      <c r="C4664" t="s">
        <v>133</v>
      </c>
      <c r="D4664" t="s">
        <v>247</v>
      </c>
      <c r="E4664" t="b">
        <f t="shared" si="144"/>
        <v>1</v>
      </c>
      <c r="F4664" s="6">
        <v>13692230147.058821</v>
      </c>
      <c r="G4664" s="6">
        <v>2595809</v>
      </c>
      <c r="H4664" s="7">
        <f t="shared" si="145"/>
        <v>5274.7448471974712</v>
      </c>
    </row>
    <row r="4665" spans="1:8" x14ac:dyDescent="0.4">
      <c r="A4665">
        <v>4660</v>
      </c>
      <c r="B4665" t="str">
        <f>VLOOKUP($C4665,regios!$B:$E,4,0)</f>
        <v>Low income</v>
      </c>
      <c r="C4665" t="s">
        <v>134</v>
      </c>
      <c r="D4665" t="s">
        <v>247</v>
      </c>
      <c r="E4665" t="b">
        <f t="shared" si="144"/>
        <v>1</v>
      </c>
      <c r="F4665" s="6">
        <v>14554754116.542669</v>
      </c>
      <c r="G4665" s="6">
        <v>28915653</v>
      </c>
      <c r="H4665" s="7">
        <f t="shared" si="145"/>
        <v>503.35208119085775</v>
      </c>
    </row>
    <row r="4666" spans="1:8" x14ac:dyDescent="0.4">
      <c r="A4666">
        <v>4661</v>
      </c>
      <c r="B4666" t="str">
        <f>VLOOKUP($C4666,regios!$B:$E,4,0)</f>
        <v>Upper middle income</v>
      </c>
      <c r="C4666" t="s">
        <v>135</v>
      </c>
      <c r="D4666" t="s">
        <v>247</v>
      </c>
      <c r="E4666" t="b">
        <f t="shared" si="144"/>
        <v>1</v>
      </c>
      <c r="F4666" s="6">
        <v>5254366310.4480085</v>
      </c>
      <c r="G4666" s="6">
        <v>521457.00000000012</v>
      </c>
      <c r="H4666" s="7">
        <f t="shared" si="145"/>
        <v>10076.317530396576</v>
      </c>
    </row>
    <row r="4667" spans="1:8" x14ac:dyDescent="0.4">
      <c r="A4667">
        <v>4662</v>
      </c>
      <c r="B4667" t="str">
        <f>VLOOKUP($C4667,regios!$B:$E,4,0)</f>
        <v>Upper middle income</v>
      </c>
      <c r="C4667" t="s">
        <v>136</v>
      </c>
      <c r="D4667" t="s">
        <v>247</v>
      </c>
      <c r="E4667" t="b">
        <f t="shared" si="144"/>
        <v>1</v>
      </c>
      <c r="F4667" s="6">
        <v>1312557512901.28</v>
      </c>
      <c r="G4667" s="6">
        <v>126705138</v>
      </c>
      <c r="H4667" s="7">
        <f t="shared" si="145"/>
        <v>10359.149862583157</v>
      </c>
    </row>
    <row r="4668" spans="1:8" x14ac:dyDescent="0.4">
      <c r="A4668">
        <v>4663</v>
      </c>
      <c r="B4668" t="str">
        <f>VLOOKUP($C4668,regios!$B:$E,4,0)</f>
        <v>Upper middle income</v>
      </c>
      <c r="C4668" t="s">
        <v>137</v>
      </c>
      <c r="D4668" t="s">
        <v>247</v>
      </c>
      <c r="E4668" t="b">
        <f t="shared" si="144"/>
        <v>1</v>
      </c>
      <c r="F4668" s="6">
        <v>257784881.59179699</v>
      </c>
      <c r="G4668" s="6">
        <v>42050</v>
      </c>
      <c r="H4668" s="7">
        <f t="shared" si="145"/>
        <v>6130.437136546896</v>
      </c>
    </row>
    <row r="4669" spans="1:8" x14ac:dyDescent="0.4">
      <c r="A4669">
        <v>4664</v>
      </c>
      <c r="B4669" t="str">
        <f>VLOOKUP($C4669,regios!$B:$E,4,0)</f>
        <v>Upper middle income</v>
      </c>
      <c r="C4669" t="s">
        <v>138</v>
      </c>
      <c r="D4669" t="s">
        <v>247</v>
      </c>
      <c r="E4669" t="b">
        <f t="shared" si="144"/>
        <v>1</v>
      </c>
      <c r="F4669" s="6">
        <v>13998355971.30443</v>
      </c>
      <c r="G4669" s="6">
        <v>2065092</v>
      </c>
      <c r="H4669" s="7">
        <f t="shared" si="145"/>
        <v>6778.56287821774</v>
      </c>
    </row>
    <row r="4670" spans="1:8" x14ac:dyDescent="0.4">
      <c r="A4670">
        <v>4665</v>
      </c>
      <c r="B4670" t="str">
        <f>VLOOKUP($C4670,regios!$B:$E,4,0)</f>
        <v>Low income</v>
      </c>
      <c r="C4670" t="s">
        <v>139</v>
      </c>
      <c r="D4670" t="s">
        <v>247</v>
      </c>
      <c r="E4670" t="b">
        <f t="shared" si="144"/>
        <v>1</v>
      </c>
      <c r="F4670" s="6">
        <v>19309463508.037682</v>
      </c>
      <c r="G4670" s="6">
        <v>21904983</v>
      </c>
      <c r="H4670" s="7">
        <f t="shared" si="145"/>
        <v>881.51008873358546</v>
      </c>
    </row>
    <row r="4671" spans="1:8" x14ac:dyDescent="0.4">
      <c r="A4671">
        <v>4666</v>
      </c>
      <c r="B4671" t="str">
        <f>VLOOKUP($C4671,regios!$B:$E,4,0)</f>
        <v>High income</v>
      </c>
      <c r="C4671" t="s">
        <v>140</v>
      </c>
      <c r="D4671" t="s">
        <v>247</v>
      </c>
      <c r="E4671" t="b">
        <f t="shared" si="144"/>
        <v>1</v>
      </c>
      <c r="F4671" s="6">
        <v>18087205251.3605</v>
      </c>
      <c r="G4671" s="6">
        <v>518536.00000000012</v>
      </c>
      <c r="H4671" s="7">
        <f t="shared" si="145"/>
        <v>34881.291272660907</v>
      </c>
    </row>
    <row r="4672" spans="1:8" x14ac:dyDescent="0.4">
      <c r="A4672">
        <v>4667</v>
      </c>
      <c r="B4672" t="str">
        <f>VLOOKUP($C4672,regios!$B:$E,4,0)</f>
        <v>Lower middle income</v>
      </c>
      <c r="C4672" t="s">
        <v>141</v>
      </c>
      <c r="D4672" t="s">
        <v>247</v>
      </c>
      <c r="E4672" t="b">
        <f t="shared" si="144"/>
        <v>1</v>
      </c>
      <c r="F4672" s="6">
        <v>66262813093.482399</v>
      </c>
      <c r="G4672" s="6">
        <v>53798084</v>
      </c>
      <c r="H4672" s="7">
        <f t="shared" si="145"/>
        <v>1231.6946658078455</v>
      </c>
    </row>
    <row r="4673" spans="1:8" x14ac:dyDescent="0.4">
      <c r="A4673">
        <v>4668</v>
      </c>
      <c r="B4673" t="str">
        <f>VLOOKUP($C4673,regios!$B:$E,4,0)</f>
        <v>Upper middle income</v>
      </c>
      <c r="C4673" t="s">
        <v>142</v>
      </c>
      <c r="D4673" t="s">
        <v>247</v>
      </c>
      <c r="E4673" t="b">
        <f t="shared" si="144"/>
        <v>1</v>
      </c>
      <c r="F4673" s="6">
        <v>5861427505.1249323</v>
      </c>
      <c r="G4673" s="6">
        <v>619211</v>
      </c>
      <c r="H4673" s="7">
        <f t="shared" si="145"/>
        <v>9465.9615302779384</v>
      </c>
    </row>
    <row r="4674" spans="1:8" x14ac:dyDescent="0.4">
      <c r="A4674">
        <v>4669</v>
      </c>
      <c r="B4674" t="str">
        <f>VLOOKUP($C4674,regios!$B:$E,4,0)</f>
        <v>Lower middle income</v>
      </c>
      <c r="C4674" t="s">
        <v>143</v>
      </c>
      <c r="D4674" t="s">
        <v>247</v>
      </c>
      <c r="E4674" t="b">
        <f t="shared" si="144"/>
        <v>1</v>
      </c>
      <c r="F4674" s="6">
        <v>15286441737.668619</v>
      </c>
      <c r="G4674" s="6">
        <v>3347782</v>
      </c>
      <c r="H4674" s="7">
        <f t="shared" si="145"/>
        <v>4566.140130291823</v>
      </c>
    </row>
    <row r="4675" spans="1:8" x14ac:dyDescent="0.4">
      <c r="A4675">
        <v>4670</v>
      </c>
      <c r="B4675" t="str">
        <f>VLOOKUP($C4675,regios!$B:$E,4,0)</f>
        <v>High income</v>
      </c>
      <c r="C4675" t="s">
        <v>144</v>
      </c>
      <c r="D4675" t="s">
        <v>247</v>
      </c>
      <c r="E4675" t="b">
        <f t="shared" si="144"/>
        <v>0</v>
      </c>
      <c r="F4675" s="6" t="e">
        <v>#N/A</v>
      </c>
      <c r="G4675" s="6">
        <v>49481</v>
      </c>
      <c r="H4675" s="7" t="e">
        <f t="shared" si="145"/>
        <v>#N/A</v>
      </c>
    </row>
    <row r="4676" spans="1:8" x14ac:dyDescent="0.4">
      <c r="A4676">
        <v>4671</v>
      </c>
      <c r="B4676" t="str">
        <f>VLOOKUP($C4676,regios!$B:$E,4,0)</f>
        <v>Low income</v>
      </c>
      <c r="C4676" t="s">
        <v>145</v>
      </c>
      <c r="D4676" t="s">
        <v>247</v>
      </c>
      <c r="E4676" t="b">
        <f t="shared" si="144"/>
        <v>1</v>
      </c>
      <c r="F4676" s="6">
        <v>16168056388.910101</v>
      </c>
      <c r="G4676" s="6">
        <v>32077072</v>
      </c>
      <c r="H4676" s="7">
        <f t="shared" si="145"/>
        <v>504.03778714310647</v>
      </c>
    </row>
    <row r="4677" spans="1:8" x14ac:dyDescent="0.4">
      <c r="A4677">
        <v>4672</v>
      </c>
      <c r="B4677" t="str">
        <f>VLOOKUP($C4677,regios!$B:$E,4,0)</f>
        <v>Lower middle income</v>
      </c>
      <c r="C4677" t="s">
        <v>146</v>
      </c>
      <c r="D4677" t="s">
        <v>247</v>
      </c>
      <c r="E4677" t="b">
        <f t="shared" si="144"/>
        <v>1</v>
      </c>
      <c r="F4677" s="6">
        <v>9222536364.012722</v>
      </c>
      <c r="G4677" s="6">
        <v>4614974</v>
      </c>
      <c r="H4677" s="7">
        <f t="shared" si="145"/>
        <v>1998.3940026558594</v>
      </c>
    </row>
    <row r="4678" spans="1:8" x14ac:dyDescent="0.4">
      <c r="A4678">
        <v>4673</v>
      </c>
      <c r="B4678" t="str">
        <f>VLOOKUP($C4678,regios!$B:$E,4,0)</f>
        <v>Upper middle income</v>
      </c>
      <c r="C4678" t="s">
        <v>147</v>
      </c>
      <c r="D4678" t="s">
        <v>247</v>
      </c>
      <c r="E4678" t="b">
        <f t="shared" si="144"/>
        <v>1</v>
      </c>
      <c r="F4678" s="6">
        <v>11484357947.9086</v>
      </c>
      <c r="G4678" s="6">
        <v>1266334</v>
      </c>
      <c r="H4678" s="7">
        <f t="shared" si="145"/>
        <v>9068.9801805120915</v>
      </c>
    </row>
    <row r="4679" spans="1:8" x14ac:dyDescent="0.4">
      <c r="A4679">
        <v>4674</v>
      </c>
      <c r="B4679" t="str">
        <f>VLOOKUP($C4679,regios!$B:$E,4,0)</f>
        <v>Low income</v>
      </c>
      <c r="C4679" t="s">
        <v>148</v>
      </c>
      <c r="D4679" t="s">
        <v>247</v>
      </c>
      <c r="E4679" t="b">
        <f t="shared" ref="E4679:E4742" si="146">NOT(ISERROR(F4679))</f>
        <v>1</v>
      </c>
      <c r="F4679" s="6">
        <v>12602334121.628599</v>
      </c>
      <c r="G4679" s="6">
        <v>19889742</v>
      </c>
      <c r="H4679" s="7">
        <f t="shared" ref="H4679:H4742" si="147">F4679/G4679</f>
        <v>633.60973317947514</v>
      </c>
    </row>
    <row r="4680" spans="1:8" x14ac:dyDescent="0.4">
      <c r="A4680">
        <v>4675</v>
      </c>
      <c r="B4680" t="str">
        <f>VLOOKUP($C4680,regios!$B:$E,4,0)</f>
        <v>Upper middle income</v>
      </c>
      <c r="C4680" t="s">
        <v>149</v>
      </c>
      <c r="D4680" t="s">
        <v>247</v>
      </c>
      <c r="E4680" t="b">
        <f t="shared" si="146"/>
        <v>1</v>
      </c>
      <c r="F4680" s="6">
        <v>373832428055.44861</v>
      </c>
      <c r="G4680" s="6">
        <v>33573874</v>
      </c>
      <c r="H4680" s="7">
        <f t="shared" si="147"/>
        <v>11134.622952818867</v>
      </c>
    </row>
    <row r="4681" spans="1:8" x14ac:dyDescent="0.4">
      <c r="A4681">
        <v>4676</v>
      </c>
      <c r="B4681" t="str">
        <f>VLOOKUP($C4681,regios!$B:$E,4,0)</f>
        <v>Upper middle income</v>
      </c>
      <c r="C4681" t="s">
        <v>150</v>
      </c>
      <c r="D4681" t="s">
        <v>247</v>
      </c>
      <c r="E4681" t="b">
        <f t="shared" si="146"/>
        <v>1</v>
      </c>
      <c r="F4681" s="6">
        <v>12446290854.897341</v>
      </c>
      <c r="G4681" s="6">
        <v>2530151</v>
      </c>
      <c r="H4681" s="7">
        <f t="shared" si="147"/>
        <v>4919.1889554802619</v>
      </c>
    </row>
    <row r="4682" spans="1:8" x14ac:dyDescent="0.4">
      <c r="A4682">
        <v>4677</v>
      </c>
      <c r="B4682" t="str">
        <f>VLOOKUP($C4682,regios!$B:$E,4,0)</f>
        <v>High income</v>
      </c>
      <c r="C4682" t="s">
        <v>151</v>
      </c>
      <c r="D4682" t="s">
        <v>247</v>
      </c>
      <c r="E4682" t="b">
        <f t="shared" si="146"/>
        <v>1</v>
      </c>
      <c r="F4682" s="6">
        <v>10071349663.848379</v>
      </c>
      <c r="G4682" s="6">
        <v>270390</v>
      </c>
      <c r="H4682" s="7">
        <f t="shared" si="147"/>
        <v>37247.493116788268</v>
      </c>
    </row>
    <row r="4683" spans="1:8" x14ac:dyDescent="0.4">
      <c r="A4683">
        <v>4678</v>
      </c>
      <c r="B4683" t="str">
        <f>VLOOKUP($C4683,regios!$B:$E,4,0)</f>
        <v>Low income</v>
      </c>
      <c r="C4683" t="s">
        <v>152</v>
      </c>
      <c r="D4683" t="s">
        <v>247</v>
      </c>
      <c r="E4683" t="b">
        <f t="shared" si="146"/>
        <v>1</v>
      </c>
      <c r="F4683" s="6">
        <v>14915002435.991341</v>
      </c>
      <c r="G4683" s="6">
        <v>25252722</v>
      </c>
      <c r="H4683" s="7">
        <f t="shared" si="147"/>
        <v>590.62949475273763</v>
      </c>
    </row>
    <row r="4684" spans="1:8" x14ac:dyDescent="0.4">
      <c r="A4684">
        <v>4679</v>
      </c>
      <c r="B4684" t="str">
        <f>VLOOKUP($C4684,regios!$B:$E,4,0)</f>
        <v>Lower middle income</v>
      </c>
      <c r="C4684" t="s">
        <v>153</v>
      </c>
      <c r="D4684" t="s">
        <v>247</v>
      </c>
      <c r="E4684" t="b">
        <f t="shared" si="146"/>
        <v>1</v>
      </c>
      <c r="F4684" s="6">
        <v>440838992188.47803</v>
      </c>
      <c r="G4684" s="6">
        <v>213401323</v>
      </c>
      <c r="H4684" s="7">
        <f t="shared" si="147"/>
        <v>2065.7744103511395</v>
      </c>
    </row>
    <row r="4685" spans="1:8" x14ac:dyDescent="0.4">
      <c r="A4685">
        <v>4680</v>
      </c>
      <c r="B4685" t="str">
        <f>VLOOKUP($C4685,regios!$B:$E,4,0)</f>
        <v>Lower middle income</v>
      </c>
      <c r="C4685" t="s">
        <v>154</v>
      </c>
      <c r="D4685" t="s">
        <v>247</v>
      </c>
      <c r="E4685" t="b">
        <f t="shared" si="146"/>
        <v>1</v>
      </c>
      <c r="F4685" s="6">
        <v>14145880399.19346</v>
      </c>
      <c r="G4685" s="6">
        <v>6850540</v>
      </c>
      <c r="H4685" s="7">
        <f t="shared" si="147"/>
        <v>2064.9292463358306</v>
      </c>
    </row>
    <row r="4686" spans="1:8" x14ac:dyDescent="0.4">
      <c r="A4686">
        <v>4681</v>
      </c>
      <c r="B4686" t="str">
        <f>VLOOKUP($C4686,regios!$B:$E,4,0)</f>
        <v>High income</v>
      </c>
      <c r="C4686" t="s">
        <v>155</v>
      </c>
      <c r="D4686" t="s">
        <v>247</v>
      </c>
      <c r="E4686" t="b">
        <f t="shared" si="146"/>
        <v>1</v>
      </c>
      <c r="F4686" s="6">
        <v>1029678338329.441</v>
      </c>
      <c r="G4686" s="6">
        <v>17533044</v>
      </c>
      <c r="H4686" s="7">
        <f t="shared" si="147"/>
        <v>58727.87054714749</v>
      </c>
    </row>
    <row r="4687" spans="1:8" x14ac:dyDescent="0.4">
      <c r="A4687">
        <v>4682</v>
      </c>
      <c r="B4687" t="str">
        <f>VLOOKUP($C4687,regios!$B:$E,4,0)</f>
        <v>High income</v>
      </c>
      <c r="C4687" t="s">
        <v>156</v>
      </c>
      <c r="D4687" t="s">
        <v>247</v>
      </c>
      <c r="E4687" t="b">
        <f t="shared" si="146"/>
        <v>1</v>
      </c>
      <c r="F4687" s="6">
        <v>490293364377.18268</v>
      </c>
      <c r="G4687" s="6">
        <v>5408320</v>
      </c>
      <c r="H4687" s="7">
        <f t="shared" si="147"/>
        <v>90655.39102293922</v>
      </c>
    </row>
    <row r="4688" spans="1:8" x14ac:dyDescent="0.4">
      <c r="A4688">
        <v>4683</v>
      </c>
      <c r="B4688" t="str">
        <f>VLOOKUP($C4688,regios!$B:$E,4,0)</f>
        <v>Lower middle income</v>
      </c>
      <c r="C4688" t="s">
        <v>157</v>
      </c>
      <c r="D4688" t="s">
        <v>247</v>
      </c>
      <c r="E4688" t="b">
        <f t="shared" si="146"/>
        <v>1</v>
      </c>
      <c r="F4688" s="6">
        <v>36924841428.718178</v>
      </c>
      <c r="G4688" s="6">
        <v>30034989</v>
      </c>
      <c r="H4688" s="7">
        <f t="shared" si="147"/>
        <v>1229.3942051624583</v>
      </c>
    </row>
    <row r="4689" spans="1:8" x14ac:dyDescent="0.4">
      <c r="A4689">
        <v>4684</v>
      </c>
      <c r="B4689" t="str">
        <f>VLOOKUP($C4689,regios!$B:$E,4,0)</f>
        <v>High income</v>
      </c>
      <c r="C4689" t="s">
        <v>158</v>
      </c>
      <c r="D4689" t="s">
        <v>247</v>
      </c>
      <c r="E4689" t="b">
        <f t="shared" si="146"/>
        <v>1</v>
      </c>
      <c r="F4689" s="6">
        <v>145536615.89304629</v>
      </c>
      <c r="G4689" s="6">
        <v>12511</v>
      </c>
      <c r="H4689" s="7">
        <f t="shared" si="147"/>
        <v>11632.692502041906</v>
      </c>
    </row>
    <row r="4690" spans="1:8" x14ac:dyDescent="0.4">
      <c r="A4690">
        <v>4685</v>
      </c>
      <c r="B4690" t="str">
        <f>VLOOKUP($C4690,regios!$B:$E,4,0)</f>
        <v>High income</v>
      </c>
      <c r="C4690" t="s">
        <v>159</v>
      </c>
      <c r="D4690" t="s">
        <v>247</v>
      </c>
      <c r="E4690" t="b">
        <f t="shared" si="146"/>
        <v>1</v>
      </c>
      <c r="F4690" s="6">
        <v>255551704625.83109</v>
      </c>
      <c r="G4690" s="6">
        <v>5111400</v>
      </c>
      <c r="H4690" s="7">
        <f t="shared" si="147"/>
        <v>49996.420672581109</v>
      </c>
    </row>
    <row r="4691" spans="1:8" x14ac:dyDescent="0.4">
      <c r="A4691">
        <v>4686</v>
      </c>
      <c r="B4691" t="str">
        <f>VLOOKUP($C4691,regios!$B:$E,4,0)</f>
        <v>High income</v>
      </c>
      <c r="C4691" t="s">
        <v>160</v>
      </c>
      <c r="D4691" t="s">
        <v>247</v>
      </c>
      <c r="E4691" t="b">
        <f t="shared" si="146"/>
        <v>1</v>
      </c>
      <c r="F4691" s="6">
        <v>88191977373.211975</v>
      </c>
      <c r="G4691" s="6">
        <v>4520471</v>
      </c>
      <c r="H4691" s="7">
        <f t="shared" si="147"/>
        <v>19509.466463386663</v>
      </c>
    </row>
    <row r="4692" spans="1:8" x14ac:dyDescent="0.4">
      <c r="A4692">
        <v>4687</v>
      </c>
      <c r="B4692" t="str">
        <f>VLOOKUP($C4692,regios!$B:$E,4,0)</f>
        <v>Lower middle income</v>
      </c>
      <c r="C4692" t="s">
        <v>161</v>
      </c>
      <c r="D4692" t="s">
        <v>247</v>
      </c>
      <c r="E4692" t="b">
        <f t="shared" si="146"/>
        <v>1</v>
      </c>
      <c r="F4692" s="6">
        <v>348516647445.14838</v>
      </c>
      <c r="G4692" s="6">
        <v>231402117</v>
      </c>
      <c r="H4692" s="7">
        <f t="shared" si="147"/>
        <v>1506.1082930591701</v>
      </c>
    </row>
    <row r="4693" spans="1:8" x14ac:dyDescent="0.4">
      <c r="A4693">
        <v>4688</v>
      </c>
      <c r="B4693" t="str">
        <f>VLOOKUP($C4693,regios!$B:$E,4,0)</f>
        <v>High income</v>
      </c>
      <c r="C4693" t="s">
        <v>162</v>
      </c>
      <c r="D4693" t="s">
        <v>247</v>
      </c>
      <c r="E4693" t="b">
        <f t="shared" si="146"/>
        <v>1</v>
      </c>
      <c r="F4693" s="6">
        <v>67406738099.999977</v>
      </c>
      <c r="G4693" s="6">
        <v>4351267</v>
      </c>
      <c r="H4693" s="7">
        <f t="shared" si="147"/>
        <v>15491.289801338318</v>
      </c>
    </row>
    <row r="4694" spans="1:8" x14ac:dyDescent="0.4">
      <c r="A4694">
        <v>4689</v>
      </c>
      <c r="B4694" t="str">
        <f>VLOOKUP($C4694,regios!$B:$E,4,0)</f>
        <v>Upper middle income</v>
      </c>
      <c r="C4694" t="s">
        <v>163</v>
      </c>
      <c r="D4694" t="s">
        <v>247</v>
      </c>
      <c r="E4694" t="b">
        <f t="shared" si="146"/>
        <v>1</v>
      </c>
      <c r="F4694" s="6">
        <v>223717799056.52649</v>
      </c>
      <c r="G4694" s="6">
        <v>33715471</v>
      </c>
      <c r="H4694" s="7">
        <f t="shared" si="147"/>
        <v>6635.4641480917317</v>
      </c>
    </row>
    <row r="4695" spans="1:8" x14ac:dyDescent="0.4">
      <c r="A4695">
        <v>4690</v>
      </c>
      <c r="B4695" t="str">
        <f>VLOOKUP($C4695,regios!$B:$E,4,0)</f>
        <v>Lower middle income</v>
      </c>
      <c r="C4695" t="s">
        <v>164</v>
      </c>
      <c r="D4695" t="s">
        <v>247</v>
      </c>
      <c r="E4695" t="b">
        <f t="shared" si="146"/>
        <v>1</v>
      </c>
      <c r="F4695" s="6">
        <v>394087359844.0495</v>
      </c>
      <c r="G4695" s="6">
        <v>113880328</v>
      </c>
      <c r="H4695" s="7">
        <f t="shared" si="147"/>
        <v>3460.5393816924156</v>
      </c>
    </row>
    <row r="4696" spans="1:8" x14ac:dyDescent="0.4">
      <c r="A4696">
        <v>4691</v>
      </c>
      <c r="B4696" t="str">
        <f>VLOOKUP($C4696,regios!$B:$E,4,0)</f>
        <v>Upper middle income</v>
      </c>
      <c r="C4696" t="s">
        <v>165</v>
      </c>
      <c r="D4696" t="s">
        <v>247</v>
      </c>
      <c r="E4696" t="b">
        <f t="shared" si="146"/>
        <v>1</v>
      </c>
      <c r="F4696" s="6">
        <v>232903015.625</v>
      </c>
      <c r="G4696" s="6">
        <v>18024</v>
      </c>
      <c r="H4696" s="7">
        <f t="shared" si="147"/>
        <v>12921.827320517088</v>
      </c>
    </row>
    <row r="4697" spans="1:8" x14ac:dyDescent="0.4">
      <c r="A4697">
        <v>4692</v>
      </c>
      <c r="B4697" t="str">
        <f>VLOOKUP($C4697,regios!$B:$E,4,0)</f>
        <v>Lower middle income</v>
      </c>
      <c r="C4697" t="s">
        <v>166</v>
      </c>
      <c r="D4697" t="s">
        <v>247</v>
      </c>
      <c r="E4697" t="b">
        <f t="shared" si="146"/>
        <v>1</v>
      </c>
      <c r="F4697" s="6">
        <v>26113333244.511471</v>
      </c>
      <c r="G4697" s="6">
        <v>9949437</v>
      </c>
      <c r="H4697" s="7">
        <f t="shared" si="147"/>
        <v>2624.6041102136201</v>
      </c>
    </row>
    <row r="4698" spans="1:8" x14ac:dyDescent="0.4">
      <c r="A4698">
        <v>4693</v>
      </c>
      <c r="B4698" t="str">
        <f>VLOOKUP($C4698,regios!$B:$E,4,0)</f>
        <v>High income</v>
      </c>
      <c r="C4698" t="s">
        <v>167</v>
      </c>
      <c r="D4698" t="s">
        <v>247</v>
      </c>
      <c r="E4698" t="b">
        <f t="shared" si="146"/>
        <v>1</v>
      </c>
      <c r="F4698" s="6">
        <v>681346136411.70105</v>
      </c>
      <c r="G4698" s="6">
        <v>37747124</v>
      </c>
      <c r="H4698" s="7">
        <f t="shared" si="147"/>
        <v>18050.279444116088</v>
      </c>
    </row>
    <row r="4699" spans="1:8" x14ac:dyDescent="0.4">
      <c r="A4699">
        <v>4694</v>
      </c>
      <c r="B4699" t="str">
        <f>VLOOKUP($C4699,regios!$B:$E,4,0)</f>
        <v>High income</v>
      </c>
      <c r="C4699" t="s">
        <v>168</v>
      </c>
      <c r="D4699" t="s">
        <v>247</v>
      </c>
      <c r="E4699" t="b">
        <f t="shared" si="146"/>
        <v>1</v>
      </c>
      <c r="F4699" s="6">
        <v>106368900000</v>
      </c>
      <c r="G4699" s="6">
        <v>3262693</v>
      </c>
      <c r="H4699" s="7">
        <f t="shared" si="147"/>
        <v>32601.56563918211</v>
      </c>
    </row>
    <row r="4700" spans="1:8" x14ac:dyDescent="0.4">
      <c r="A4700">
        <v>4695</v>
      </c>
      <c r="B4700" t="str">
        <f>VLOOKUP($C4700,regios!$B:$E,4,0)</f>
        <v>Low income</v>
      </c>
      <c r="C4700" t="s">
        <v>169</v>
      </c>
      <c r="D4700" t="s">
        <v>247</v>
      </c>
      <c r="E4700" t="b">
        <f t="shared" si="146"/>
        <v>0</v>
      </c>
      <c r="F4700" s="6" t="e">
        <v>#N/A</v>
      </c>
      <c r="G4700" s="6">
        <v>25971909</v>
      </c>
      <c r="H4700" s="7" t="e">
        <f t="shared" si="147"/>
        <v>#N/A</v>
      </c>
    </row>
    <row r="4701" spans="1:8" x14ac:dyDescent="0.4">
      <c r="A4701">
        <v>4696</v>
      </c>
      <c r="B4701" t="str">
        <f>VLOOKUP($C4701,regios!$B:$E,4,0)</f>
        <v>High income</v>
      </c>
      <c r="C4701" t="s">
        <v>170</v>
      </c>
      <c r="D4701" t="s">
        <v>247</v>
      </c>
      <c r="E4701" t="b">
        <f t="shared" si="146"/>
        <v>1</v>
      </c>
      <c r="F4701" s="6">
        <v>255534839405.89899</v>
      </c>
      <c r="G4701" s="6">
        <v>10361831</v>
      </c>
      <c r="H4701" s="7">
        <f t="shared" si="147"/>
        <v>24661.166487457573</v>
      </c>
    </row>
    <row r="4702" spans="1:8" x14ac:dyDescent="0.4">
      <c r="A4702">
        <v>4697</v>
      </c>
      <c r="B4702" t="str">
        <f>VLOOKUP($C4702,regios!$B:$E,4,0)</f>
        <v>Upper middle income</v>
      </c>
      <c r="C4702" t="s">
        <v>171</v>
      </c>
      <c r="D4702" t="s">
        <v>247</v>
      </c>
      <c r="E4702" t="b">
        <f t="shared" si="146"/>
        <v>1</v>
      </c>
      <c r="F4702" s="6">
        <v>39950899938.748154</v>
      </c>
      <c r="G4702" s="6">
        <v>6703799</v>
      </c>
      <c r="H4702" s="7">
        <f t="shared" si="147"/>
        <v>5959.4417939362675</v>
      </c>
    </row>
    <row r="4703" spans="1:8" x14ac:dyDescent="0.4">
      <c r="A4703">
        <v>4698</v>
      </c>
      <c r="B4703" t="str">
        <f>VLOOKUP($C4703,regios!$B:$E,4,0)</f>
        <v>Upper middle income</v>
      </c>
      <c r="C4703" t="s">
        <v>172</v>
      </c>
      <c r="D4703" t="s">
        <v>247</v>
      </c>
      <c r="E4703" t="b">
        <f t="shared" si="146"/>
        <v>1</v>
      </c>
      <c r="F4703" s="6">
        <v>18109000000</v>
      </c>
      <c r="G4703" s="6">
        <v>4922749</v>
      </c>
      <c r="H4703" s="7">
        <f t="shared" si="147"/>
        <v>3678.6356566219401</v>
      </c>
    </row>
    <row r="4704" spans="1:8" x14ac:dyDescent="0.4">
      <c r="A4704">
        <v>4699</v>
      </c>
      <c r="B4704" t="str">
        <f>VLOOKUP($C4704,regios!$B:$E,4,0)</f>
        <v>High income</v>
      </c>
      <c r="C4704" t="s">
        <v>173</v>
      </c>
      <c r="D4704" t="s">
        <v>247</v>
      </c>
      <c r="E4704" t="b">
        <f t="shared" si="146"/>
        <v>1</v>
      </c>
      <c r="F4704" s="6">
        <v>6150640646.3831863</v>
      </c>
      <c r="G4704" s="6">
        <v>304032</v>
      </c>
      <c r="H4704" s="7">
        <f t="shared" si="147"/>
        <v>20230.241048255401</v>
      </c>
    </row>
    <row r="4705" spans="1:8" x14ac:dyDescent="0.4">
      <c r="A4705">
        <v>4700</v>
      </c>
      <c r="B4705" t="str">
        <f>VLOOKUP($C4705,regios!$B:$E,4,0)</f>
        <v>High income</v>
      </c>
      <c r="C4705" t="s">
        <v>174</v>
      </c>
      <c r="D4705" t="s">
        <v>247</v>
      </c>
      <c r="E4705" t="b">
        <f t="shared" si="146"/>
        <v>1</v>
      </c>
      <c r="F4705" s="6">
        <v>179732009554.84589</v>
      </c>
      <c r="G4705" s="6">
        <v>2688235</v>
      </c>
      <c r="H4705" s="7">
        <f t="shared" si="147"/>
        <v>66858.741722671519</v>
      </c>
    </row>
    <row r="4706" spans="1:8" x14ac:dyDescent="0.4">
      <c r="A4706">
        <v>4701</v>
      </c>
      <c r="B4706" t="str">
        <f>VLOOKUP($C4706,regios!$B:$E,4,0)</f>
        <v>High income</v>
      </c>
      <c r="C4706" t="s">
        <v>175</v>
      </c>
      <c r="D4706" t="s">
        <v>247</v>
      </c>
      <c r="E4706" t="b">
        <f t="shared" si="146"/>
        <v>1</v>
      </c>
      <c r="F4706" s="6">
        <v>285810244501.93329</v>
      </c>
      <c r="G4706" s="6">
        <v>19122059</v>
      </c>
      <c r="H4706" s="7">
        <f t="shared" si="147"/>
        <v>14946.62496867797</v>
      </c>
    </row>
    <row r="4707" spans="1:8" x14ac:dyDescent="0.4">
      <c r="A4707">
        <v>4702</v>
      </c>
      <c r="B4707" t="str">
        <f>VLOOKUP($C4707,regios!$B:$E,4,0)</f>
        <v>Upper middle income</v>
      </c>
      <c r="C4707" t="s">
        <v>176</v>
      </c>
      <c r="D4707" t="s">
        <v>247</v>
      </c>
      <c r="E4707" t="b">
        <f t="shared" si="146"/>
        <v>1</v>
      </c>
      <c r="F4707" s="6">
        <v>1836892075547.5239</v>
      </c>
      <c r="G4707" s="6">
        <v>144130482</v>
      </c>
      <c r="H4707" s="7">
        <f t="shared" si="147"/>
        <v>12744.646726065372</v>
      </c>
    </row>
    <row r="4708" spans="1:8" x14ac:dyDescent="0.4">
      <c r="A4708">
        <v>4703</v>
      </c>
      <c r="B4708" t="str">
        <f>VLOOKUP($C4708,regios!$B:$E,4,0)</f>
        <v>Low income</v>
      </c>
      <c r="C4708" t="s">
        <v>177</v>
      </c>
      <c r="D4708" t="s">
        <v>247</v>
      </c>
      <c r="E4708" t="b">
        <f t="shared" si="146"/>
        <v>1</v>
      </c>
      <c r="F4708" s="6">
        <v>11054517345.71093</v>
      </c>
      <c r="G4708" s="6">
        <v>13461888</v>
      </c>
      <c r="H4708" s="7">
        <f t="shared" si="147"/>
        <v>821.17139480813762</v>
      </c>
    </row>
    <row r="4709" spans="1:8" x14ac:dyDescent="0.4">
      <c r="A4709">
        <v>4704</v>
      </c>
      <c r="B4709" t="str">
        <f>VLOOKUP($C4709,regios!$B:$E,4,0)</f>
        <v>High income</v>
      </c>
      <c r="C4709" t="s">
        <v>178</v>
      </c>
      <c r="D4709" t="s">
        <v>247</v>
      </c>
      <c r="E4709" t="b">
        <f t="shared" si="146"/>
        <v>1</v>
      </c>
      <c r="F4709" s="6">
        <v>874156115900.13074</v>
      </c>
      <c r="G4709" s="6">
        <v>35950396</v>
      </c>
      <c r="H4709" s="7">
        <f t="shared" si="147"/>
        <v>24315.61855118733</v>
      </c>
    </row>
    <row r="4710" spans="1:8" x14ac:dyDescent="0.4">
      <c r="A4710">
        <v>4705</v>
      </c>
      <c r="B4710" t="str">
        <f>VLOOKUP($C4710,regios!$B:$E,4,0)</f>
        <v>Low income</v>
      </c>
      <c r="C4710" t="s">
        <v>179</v>
      </c>
      <c r="D4710" t="s">
        <v>247</v>
      </c>
      <c r="E4710" t="b">
        <f t="shared" si="146"/>
        <v>1</v>
      </c>
      <c r="F4710" s="6">
        <v>34229513773.970852</v>
      </c>
      <c r="G4710" s="6">
        <v>45657202</v>
      </c>
      <c r="H4710" s="7">
        <f t="shared" si="147"/>
        <v>749.70677734414937</v>
      </c>
    </row>
    <row r="4711" spans="1:8" x14ac:dyDescent="0.4">
      <c r="A4711">
        <v>4706</v>
      </c>
      <c r="B4711" t="str">
        <f>VLOOKUP($C4711,regios!$B:$E,4,0)</f>
        <v>Lower middle income</v>
      </c>
      <c r="C4711" t="s">
        <v>180</v>
      </c>
      <c r="D4711" t="s">
        <v>247</v>
      </c>
      <c r="E4711" t="b">
        <f t="shared" si="146"/>
        <v>1</v>
      </c>
      <c r="F4711" s="6">
        <v>27569136729.902279</v>
      </c>
      <c r="G4711" s="6">
        <v>16876720</v>
      </c>
      <c r="H4711" s="7">
        <f t="shared" si="147"/>
        <v>1633.5601189035713</v>
      </c>
    </row>
    <row r="4712" spans="1:8" x14ac:dyDescent="0.4">
      <c r="A4712">
        <v>4707</v>
      </c>
      <c r="B4712" t="str">
        <f>VLOOKUP($C4712,regios!$B:$E,4,0)</f>
        <v>High income</v>
      </c>
      <c r="C4712" t="s">
        <v>181</v>
      </c>
      <c r="D4712" t="s">
        <v>247</v>
      </c>
      <c r="E4712" t="b">
        <f t="shared" si="146"/>
        <v>1</v>
      </c>
      <c r="F4712" s="6">
        <v>423797100521.55481</v>
      </c>
      <c r="G4712" s="6">
        <v>5453566</v>
      </c>
      <c r="H4712" s="7">
        <f t="shared" si="147"/>
        <v>77710.08923730909</v>
      </c>
    </row>
    <row r="4713" spans="1:8" x14ac:dyDescent="0.4">
      <c r="A4713">
        <v>4708</v>
      </c>
      <c r="B4713" t="str">
        <f>VLOOKUP($C4713,regios!$B:$E,4,0)</f>
        <v>Lower middle income</v>
      </c>
      <c r="C4713" t="s">
        <v>182</v>
      </c>
      <c r="D4713" t="s">
        <v>247</v>
      </c>
      <c r="E4713" t="b">
        <f t="shared" si="146"/>
        <v>1</v>
      </c>
      <c r="F4713" s="6">
        <v>1580303515.4094541</v>
      </c>
      <c r="G4713" s="6">
        <v>707851</v>
      </c>
      <c r="H4713" s="7">
        <f t="shared" si="147"/>
        <v>2232.5369539768312</v>
      </c>
    </row>
    <row r="4714" spans="1:8" x14ac:dyDescent="0.4">
      <c r="A4714">
        <v>4709</v>
      </c>
      <c r="B4714" t="str">
        <f>VLOOKUP($C4714,regios!$B:$E,4,0)</f>
        <v>Low income</v>
      </c>
      <c r="C4714" t="s">
        <v>183</v>
      </c>
      <c r="D4714" t="s">
        <v>247</v>
      </c>
      <c r="E4714" t="b">
        <f t="shared" si="146"/>
        <v>1</v>
      </c>
      <c r="F4714" s="6">
        <v>4249234704.018661</v>
      </c>
      <c r="G4714" s="6">
        <v>8420641</v>
      </c>
      <c r="H4714" s="7">
        <f t="shared" si="147"/>
        <v>504.62128762153156</v>
      </c>
    </row>
    <row r="4715" spans="1:8" x14ac:dyDescent="0.4">
      <c r="A4715">
        <v>4710</v>
      </c>
      <c r="B4715" t="str">
        <f>VLOOKUP($C4715,regios!$B:$E,4,0)</f>
        <v>Upper middle income</v>
      </c>
      <c r="C4715" t="s">
        <v>184</v>
      </c>
      <c r="D4715" t="s">
        <v>247</v>
      </c>
      <c r="E4715" t="b">
        <f t="shared" si="146"/>
        <v>1</v>
      </c>
      <c r="F4715" s="6">
        <v>29451240000</v>
      </c>
      <c r="G4715" s="6">
        <v>6314167</v>
      </c>
      <c r="H4715" s="7">
        <f t="shared" si="147"/>
        <v>4664.3112226838475</v>
      </c>
    </row>
    <row r="4716" spans="1:8" x14ac:dyDescent="0.4">
      <c r="A4716">
        <v>4711</v>
      </c>
      <c r="B4716" t="str">
        <f>VLOOKUP($C4716,regios!$B:$E,4,0)</f>
        <v>High income</v>
      </c>
      <c r="C4716" t="s">
        <v>185</v>
      </c>
      <c r="D4716" t="s">
        <v>247</v>
      </c>
      <c r="E4716" t="b">
        <f t="shared" si="146"/>
        <v>1</v>
      </c>
      <c r="F4716" s="6">
        <v>1855382833.1164989</v>
      </c>
      <c r="G4716" s="6">
        <v>33745</v>
      </c>
      <c r="H4716" s="7">
        <f t="shared" si="147"/>
        <v>54982.451714816976</v>
      </c>
    </row>
    <row r="4717" spans="1:8" x14ac:dyDescent="0.4">
      <c r="A4717">
        <v>4712</v>
      </c>
      <c r="B4717" t="str">
        <f>VLOOKUP($C4717,regios!$B:$E,4,0)</f>
        <v>Low income</v>
      </c>
      <c r="C4717" t="s">
        <v>186</v>
      </c>
      <c r="D4717" t="s">
        <v>247</v>
      </c>
      <c r="E4717" t="b">
        <f t="shared" si="146"/>
        <v>1</v>
      </c>
      <c r="F4717" s="6">
        <v>9838711529.4586315</v>
      </c>
      <c r="G4717" s="6">
        <v>17065581</v>
      </c>
      <c r="H4717" s="7">
        <f t="shared" si="147"/>
        <v>576.52367824210796</v>
      </c>
    </row>
    <row r="4718" spans="1:8" x14ac:dyDescent="0.4">
      <c r="A4718">
        <v>4713</v>
      </c>
      <c r="B4718" t="str">
        <f>VLOOKUP($C4718,regios!$B:$E,4,0)</f>
        <v>Upper middle income</v>
      </c>
      <c r="C4718" t="s">
        <v>187</v>
      </c>
      <c r="D4718" t="s">
        <v>247</v>
      </c>
      <c r="E4718" t="b">
        <f t="shared" si="146"/>
        <v>1</v>
      </c>
      <c r="F4718" s="6">
        <v>63101069561.219337</v>
      </c>
      <c r="G4718" s="6">
        <v>6834326.0000000009</v>
      </c>
      <c r="H4718" s="7">
        <f t="shared" si="147"/>
        <v>9232.9616060485459</v>
      </c>
    </row>
    <row r="4719" spans="1:8" x14ac:dyDescent="0.4">
      <c r="A4719">
        <v>4714</v>
      </c>
      <c r="B4719" t="str">
        <f>VLOOKUP($C4719,regios!$B:$E,4,0)</f>
        <v>Low income</v>
      </c>
      <c r="C4719" t="s">
        <v>188</v>
      </c>
      <c r="D4719" t="s">
        <v>247</v>
      </c>
      <c r="E4719" t="b">
        <f t="shared" si="146"/>
        <v>0</v>
      </c>
      <c r="F4719" s="6" t="e">
        <v>#N/A</v>
      </c>
      <c r="G4719" s="6">
        <v>10748272</v>
      </c>
      <c r="H4719" s="7" t="e">
        <f t="shared" si="147"/>
        <v>#N/A</v>
      </c>
    </row>
    <row r="4720" spans="1:8" x14ac:dyDescent="0.4">
      <c r="A4720">
        <v>4715</v>
      </c>
      <c r="B4720" t="str">
        <f>VLOOKUP($C4720,regios!$B:$E,4,0)</f>
        <v>Lower middle income</v>
      </c>
      <c r="C4720" t="s">
        <v>189</v>
      </c>
      <c r="D4720" t="s">
        <v>247</v>
      </c>
      <c r="E4720" t="b">
        <f t="shared" si="146"/>
        <v>1</v>
      </c>
      <c r="F4720" s="6">
        <v>524402450.75561219</v>
      </c>
      <c r="G4720" s="6">
        <v>223107</v>
      </c>
      <c r="H4720" s="7">
        <f t="shared" si="147"/>
        <v>2350.4527009713374</v>
      </c>
    </row>
    <row r="4721" spans="1:8" x14ac:dyDescent="0.4">
      <c r="A4721">
        <v>4716</v>
      </c>
      <c r="B4721" t="str">
        <f>VLOOKUP($C4721,regios!$B:$E,4,0)</f>
        <v>Upper middle income</v>
      </c>
      <c r="C4721" t="s">
        <v>190</v>
      </c>
      <c r="D4721" t="s">
        <v>247</v>
      </c>
      <c r="E4721" t="b">
        <f t="shared" si="146"/>
        <v>1</v>
      </c>
      <c r="F4721" s="6">
        <v>3081401725.8883252</v>
      </c>
      <c r="G4721" s="6">
        <v>612985</v>
      </c>
      <c r="H4721" s="7">
        <f t="shared" si="147"/>
        <v>5026.8794927907293</v>
      </c>
    </row>
    <row r="4722" spans="1:8" x14ac:dyDescent="0.4">
      <c r="A4722">
        <v>4717</v>
      </c>
      <c r="B4722" t="str">
        <f>VLOOKUP($C4722,regios!$B:$E,4,0)</f>
        <v>High income</v>
      </c>
      <c r="C4722" t="s">
        <v>191</v>
      </c>
      <c r="D4722" t="s">
        <v>247</v>
      </c>
      <c r="E4722" t="b">
        <f t="shared" si="146"/>
        <v>1</v>
      </c>
      <c r="F4722" s="6">
        <v>118576482542.5833</v>
      </c>
      <c r="G4722" s="6">
        <v>5447247</v>
      </c>
      <c r="H4722" s="7">
        <f t="shared" si="147"/>
        <v>21768.148670802573</v>
      </c>
    </row>
    <row r="4723" spans="1:8" x14ac:dyDescent="0.4">
      <c r="A4723">
        <v>4718</v>
      </c>
      <c r="B4723" t="str">
        <f>VLOOKUP($C4723,regios!$B:$E,4,0)</f>
        <v>High income</v>
      </c>
      <c r="C4723" t="s">
        <v>192</v>
      </c>
      <c r="D4723" t="s">
        <v>247</v>
      </c>
      <c r="E4723" t="b">
        <f t="shared" si="146"/>
        <v>1</v>
      </c>
      <c r="F4723" s="6">
        <v>61832201543.828461</v>
      </c>
      <c r="G4723" s="6">
        <v>2108079</v>
      </c>
      <c r="H4723" s="7">
        <f t="shared" si="147"/>
        <v>29331.064701004307</v>
      </c>
    </row>
    <row r="4724" spans="1:8" x14ac:dyDescent="0.4">
      <c r="A4724">
        <v>4719</v>
      </c>
      <c r="B4724" t="str">
        <f>VLOOKUP($C4724,regios!$B:$E,4,0)</f>
        <v>High income</v>
      </c>
      <c r="C4724" t="s">
        <v>193</v>
      </c>
      <c r="D4724" t="s">
        <v>247</v>
      </c>
      <c r="E4724" t="b">
        <f t="shared" si="146"/>
        <v>1</v>
      </c>
      <c r="F4724" s="6">
        <v>639714956069.46814</v>
      </c>
      <c r="G4724" s="6">
        <v>10415811</v>
      </c>
      <c r="H4724" s="7">
        <f t="shared" si="147"/>
        <v>61417.680876646875</v>
      </c>
    </row>
    <row r="4725" spans="1:8" x14ac:dyDescent="0.4">
      <c r="A4725">
        <v>4720</v>
      </c>
      <c r="B4725" t="str">
        <f>VLOOKUP($C4725,regios!$B:$E,4,0)</f>
        <v>Lower middle income</v>
      </c>
      <c r="C4725" t="s">
        <v>194</v>
      </c>
      <c r="D4725" t="s">
        <v>247</v>
      </c>
      <c r="E4725" t="b">
        <f t="shared" si="146"/>
        <v>1</v>
      </c>
      <c r="F4725" s="6">
        <v>4850842571.5915146</v>
      </c>
      <c r="G4725" s="6">
        <v>1192271</v>
      </c>
      <c r="H4725" s="7">
        <f t="shared" si="147"/>
        <v>4068.5738155096574</v>
      </c>
    </row>
    <row r="4726" spans="1:8" x14ac:dyDescent="0.4">
      <c r="A4726">
        <v>4721</v>
      </c>
      <c r="B4726" t="str">
        <f>VLOOKUP($C4726,regios!$B:$E,4,0)</f>
        <v>High income</v>
      </c>
      <c r="C4726" t="s">
        <v>195</v>
      </c>
      <c r="D4726" t="s">
        <v>247</v>
      </c>
      <c r="E4726" t="b">
        <f t="shared" si="146"/>
        <v>1</v>
      </c>
      <c r="F4726" s="6">
        <v>1353071060.2651961</v>
      </c>
      <c r="G4726" s="6">
        <v>42668</v>
      </c>
      <c r="H4726" s="7">
        <f t="shared" si="147"/>
        <v>31711.611987090935</v>
      </c>
    </row>
    <row r="4727" spans="1:8" x14ac:dyDescent="0.4">
      <c r="A4727">
        <v>4722</v>
      </c>
      <c r="B4727" t="str">
        <f>VLOOKUP($C4727,regios!$B:$E,4,0)</f>
        <v>High income</v>
      </c>
      <c r="C4727" t="s">
        <v>196</v>
      </c>
      <c r="D4727" t="s">
        <v>247</v>
      </c>
      <c r="E4727" t="b">
        <f t="shared" si="146"/>
        <v>1</v>
      </c>
      <c r="F4727" s="6">
        <v>1286687308.258075</v>
      </c>
      <c r="G4727" s="6">
        <v>99258</v>
      </c>
      <c r="H4727" s="7">
        <f t="shared" si="147"/>
        <v>12963.058980213937</v>
      </c>
    </row>
    <row r="4728" spans="1:8" x14ac:dyDescent="0.4">
      <c r="A4728">
        <v>4723</v>
      </c>
      <c r="B4728" t="str">
        <f>VLOOKUP($C4728,regios!$B:$E,4,0)</f>
        <v>Low income</v>
      </c>
      <c r="C4728" t="s">
        <v>197</v>
      </c>
      <c r="D4728" t="s">
        <v>247</v>
      </c>
      <c r="E4728" t="b">
        <f t="shared" si="146"/>
        <v>1</v>
      </c>
      <c r="F4728" s="6">
        <v>8969512933.3882618</v>
      </c>
      <c r="G4728" s="6">
        <v>21324367</v>
      </c>
      <c r="H4728" s="7">
        <f t="shared" si="147"/>
        <v>420.62270516110806</v>
      </c>
    </row>
    <row r="4729" spans="1:8" x14ac:dyDescent="0.4">
      <c r="A4729">
        <v>4724</v>
      </c>
      <c r="B4729" t="str">
        <f>VLOOKUP($C4729,regios!$B:$E,4,0)</f>
        <v>High income</v>
      </c>
      <c r="C4729" t="s">
        <v>198</v>
      </c>
      <c r="D4729" t="s">
        <v>247</v>
      </c>
      <c r="E4729" t="b">
        <f t="shared" si="146"/>
        <v>1</v>
      </c>
      <c r="F4729" s="6">
        <v>1044778790</v>
      </c>
      <c r="G4729" s="6">
        <v>45114</v>
      </c>
      <c r="H4729" s="7">
        <f t="shared" si="147"/>
        <v>23158.637895110165</v>
      </c>
    </row>
    <row r="4730" spans="1:8" x14ac:dyDescent="0.4">
      <c r="A4730">
        <v>4725</v>
      </c>
      <c r="B4730" t="str">
        <f>VLOOKUP($C4730,regios!$B:$E,4,0)</f>
        <v>Low income</v>
      </c>
      <c r="C4730" t="s">
        <v>199</v>
      </c>
      <c r="D4730" t="s">
        <v>247</v>
      </c>
      <c r="E4730" t="b">
        <f t="shared" si="146"/>
        <v>1</v>
      </c>
      <c r="F4730" s="6">
        <v>11779981332.86315</v>
      </c>
      <c r="G4730" s="6">
        <v>17179740</v>
      </c>
      <c r="H4730" s="7">
        <f t="shared" si="147"/>
        <v>685.69031503754707</v>
      </c>
    </row>
    <row r="4731" spans="1:8" x14ac:dyDescent="0.4">
      <c r="A4731">
        <v>4726</v>
      </c>
      <c r="B4731" t="str">
        <f>VLOOKUP($C4731,regios!$B:$E,4,0)</f>
        <v>Low income</v>
      </c>
      <c r="C4731" t="s">
        <v>200</v>
      </c>
      <c r="D4731" t="s">
        <v>247</v>
      </c>
      <c r="E4731" t="b">
        <f t="shared" si="146"/>
        <v>1</v>
      </c>
      <c r="F4731" s="6">
        <v>8443112143.2384424</v>
      </c>
      <c r="G4731" s="6">
        <v>8644829</v>
      </c>
      <c r="H4731" s="7">
        <f t="shared" si="147"/>
        <v>976.66618312964226</v>
      </c>
    </row>
    <row r="4732" spans="1:8" x14ac:dyDescent="0.4">
      <c r="A4732">
        <v>4727</v>
      </c>
      <c r="B4732" t="str">
        <f>VLOOKUP($C4732,regios!$B:$E,4,0)</f>
        <v>Upper middle income</v>
      </c>
      <c r="C4732" t="s">
        <v>201</v>
      </c>
      <c r="D4732" t="s">
        <v>247</v>
      </c>
      <c r="E4732" t="b">
        <f t="shared" si="146"/>
        <v>1</v>
      </c>
      <c r="F4732" s="6">
        <v>505568063988.80603</v>
      </c>
      <c r="G4732" s="6">
        <v>71601103</v>
      </c>
      <c r="H4732" s="7">
        <f t="shared" si="147"/>
        <v>7060.8977069641796</v>
      </c>
    </row>
    <row r="4733" spans="1:8" x14ac:dyDescent="0.4">
      <c r="A4733">
        <v>4728</v>
      </c>
      <c r="B4733" t="str">
        <f>VLOOKUP($C4733,regios!$B:$E,4,0)</f>
        <v>Lower middle income</v>
      </c>
      <c r="C4733" t="s">
        <v>202</v>
      </c>
      <c r="D4733" t="s">
        <v>247</v>
      </c>
      <c r="E4733" t="b">
        <f t="shared" si="146"/>
        <v>1</v>
      </c>
      <c r="F4733" s="6">
        <v>8937805347.1396294</v>
      </c>
      <c r="G4733" s="6">
        <v>9750064</v>
      </c>
      <c r="H4733" s="7">
        <f t="shared" si="147"/>
        <v>916.69196706192179</v>
      </c>
    </row>
    <row r="4734" spans="1:8" x14ac:dyDescent="0.4">
      <c r="A4734">
        <v>4729</v>
      </c>
      <c r="B4734" t="str">
        <f>VLOOKUP($C4734,regios!$B:$E,4,0)</f>
        <v>Upper middle income</v>
      </c>
      <c r="C4734" t="s">
        <v>203</v>
      </c>
      <c r="D4734" t="s">
        <v>247</v>
      </c>
      <c r="E4734" t="b">
        <f t="shared" si="146"/>
        <v>1</v>
      </c>
      <c r="F4734" s="6">
        <v>50007428571.428574</v>
      </c>
      <c r="G4734" s="6">
        <v>6341855</v>
      </c>
      <c r="H4734" s="7">
        <f t="shared" si="147"/>
        <v>7885.2998959182405</v>
      </c>
    </row>
    <row r="4735" spans="1:8" x14ac:dyDescent="0.4">
      <c r="A4735">
        <v>4730</v>
      </c>
      <c r="B4735" t="str">
        <f>VLOOKUP($C4735,regios!$B:$E,4,0)</f>
        <v>Lower middle income</v>
      </c>
      <c r="C4735" t="s">
        <v>204</v>
      </c>
      <c r="D4735" t="s">
        <v>247</v>
      </c>
      <c r="E4735" t="b">
        <f t="shared" si="146"/>
        <v>1</v>
      </c>
      <c r="F4735" s="6">
        <v>3621958000</v>
      </c>
      <c r="G4735" s="6">
        <v>1320942</v>
      </c>
      <c r="H4735" s="7">
        <f t="shared" si="147"/>
        <v>2741.9508199451602</v>
      </c>
    </row>
    <row r="4736" spans="1:8" x14ac:dyDescent="0.4">
      <c r="A4736">
        <v>4731</v>
      </c>
      <c r="B4736" t="str">
        <f>VLOOKUP($C4736,regios!$B:$E,4,0)</f>
        <v>Upper middle income</v>
      </c>
      <c r="C4736" t="s">
        <v>205</v>
      </c>
      <c r="D4736" t="s">
        <v>247</v>
      </c>
      <c r="E4736" t="b">
        <f t="shared" si="146"/>
        <v>1</v>
      </c>
      <c r="F4736" s="6">
        <v>469228219.66579098</v>
      </c>
      <c r="G4736" s="6">
        <v>106017</v>
      </c>
      <c r="H4736" s="7">
        <f t="shared" si="147"/>
        <v>4425.9714919851622</v>
      </c>
    </row>
    <row r="4737" spans="1:8" x14ac:dyDescent="0.4">
      <c r="A4737">
        <v>4732</v>
      </c>
      <c r="B4737" t="str">
        <f>VLOOKUP($C4737,regios!$B:$E,4,0)</f>
        <v>High income</v>
      </c>
      <c r="C4737" t="s">
        <v>206</v>
      </c>
      <c r="D4737" t="s">
        <v>247</v>
      </c>
      <c r="E4737" t="b">
        <f t="shared" si="146"/>
        <v>1</v>
      </c>
      <c r="F4737" s="6">
        <v>24496505940.667309</v>
      </c>
      <c r="G4737" s="6">
        <v>1525663</v>
      </c>
      <c r="H4737" s="7">
        <f t="shared" si="147"/>
        <v>16056.302040927327</v>
      </c>
    </row>
    <row r="4738" spans="1:8" x14ac:dyDescent="0.4">
      <c r="A4738">
        <v>4733</v>
      </c>
      <c r="B4738" t="str">
        <f>VLOOKUP($C4738,regios!$B:$E,4,0)</f>
        <v>Lower middle income</v>
      </c>
      <c r="C4738" t="s">
        <v>207</v>
      </c>
      <c r="D4738" t="s">
        <v>247</v>
      </c>
      <c r="E4738" t="b">
        <f t="shared" si="146"/>
        <v>1</v>
      </c>
      <c r="F4738" s="6">
        <v>46687293140.337677</v>
      </c>
      <c r="G4738" s="6">
        <v>12262946</v>
      </c>
      <c r="H4738" s="7">
        <f t="shared" si="147"/>
        <v>3807.1841089684058</v>
      </c>
    </row>
    <row r="4739" spans="1:8" x14ac:dyDescent="0.4">
      <c r="A4739">
        <v>4734</v>
      </c>
      <c r="B4739" t="str">
        <f>VLOOKUP($C4739,regios!$B:$E,4,0)</f>
        <v>Upper middle income</v>
      </c>
      <c r="C4739" t="s">
        <v>208</v>
      </c>
      <c r="D4739" t="s">
        <v>247</v>
      </c>
      <c r="E4739" t="b">
        <f t="shared" si="146"/>
        <v>1</v>
      </c>
      <c r="F4739" s="6">
        <v>819865253669.66138</v>
      </c>
      <c r="G4739" s="6">
        <v>84147318</v>
      </c>
      <c r="H4739" s="7">
        <f t="shared" si="147"/>
        <v>9743.213130924285</v>
      </c>
    </row>
    <row r="4740" spans="1:8" x14ac:dyDescent="0.4">
      <c r="A4740">
        <v>4735</v>
      </c>
      <c r="B4740" t="str">
        <f>VLOOKUP($C4740,regios!$B:$E,4,0)</f>
        <v>Upper middle income</v>
      </c>
      <c r="C4740" t="s">
        <v>209</v>
      </c>
      <c r="D4740" t="s">
        <v>247</v>
      </c>
      <c r="E4740" t="b">
        <f t="shared" si="146"/>
        <v>1</v>
      </c>
      <c r="F4740" s="6">
        <v>60196405.713839293</v>
      </c>
      <c r="G4740" s="6">
        <v>11204</v>
      </c>
      <c r="H4740" s="7">
        <f t="shared" si="147"/>
        <v>5372.7602386504186</v>
      </c>
    </row>
    <row r="4741" spans="1:8" x14ac:dyDescent="0.4">
      <c r="A4741">
        <v>4736</v>
      </c>
      <c r="B4741" t="str">
        <f>VLOOKUP($C4741,regios!$B:$E,4,0)</f>
        <v>Lower middle income</v>
      </c>
      <c r="C4741" t="s">
        <v>210</v>
      </c>
      <c r="D4741" t="s">
        <v>247</v>
      </c>
      <c r="E4741" t="b">
        <f t="shared" si="146"/>
        <v>1</v>
      </c>
      <c r="F4741" s="6">
        <v>70655628147.89859</v>
      </c>
      <c r="G4741" s="6">
        <v>63588334</v>
      </c>
      <c r="H4741" s="7">
        <f t="shared" si="147"/>
        <v>1111.1413635699057</v>
      </c>
    </row>
    <row r="4742" spans="1:8" x14ac:dyDescent="0.4">
      <c r="A4742">
        <v>4737</v>
      </c>
      <c r="B4742" t="str">
        <f>VLOOKUP($C4742,regios!$B:$E,4,0)</f>
        <v>Low income</v>
      </c>
      <c r="C4742" t="s">
        <v>211</v>
      </c>
      <c r="D4742" t="s">
        <v>247</v>
      </c>
      <c r="E4742" t="b">
        <f t="shared" si="146"/>
        <v>1</v>
      </c>
      <c r="F4742" s="6">
        <v>40510241365.891403</v>
      </c>
      <c r="G4742" s="6">
        <v>45853778</v>
      </c>
      <c r="H4742" s="7">
        <f t="shared" si="147"/>
        <v>883.46572807787845</v>
      </c>
    </row>
    <row r="4743" spans="1:8" x14ac:dyDescent="0.4">
      <c r="A4743">
        <v>4738</v>
      </c>
      <c r="B4743" t="str">
        <f>VLOOKUP($C4743,regios!$B:$E,4,0)</f>
        <v>Lower middle income</v>
      </c>
      <c r="C4743" t="s">
        <v>212</v>
      </c>
      <c r="D4743" t="s">
        <v>247</v>
      </c>
      <c r="E4743" t="b">
        <f t="shared" ref="E4743:E4806" si="148">NOT(ISERROR(F4743))</f>
        <v>1</v>
      </c>
      <c r="F4743" s="6">
        <v>199765859570.9353</v>
      </c>
      <c r="G4743" s="6">
        <v>43822901</v>
      </c>
      <c r="H4743" s="7">
        <f t="shared" ref="H4743:H4806" si="149">F4743/G4743</f>
        <v>4558.4809543059528</v>
      </c>
    </row>
    <row r="4744" spans="1:8" x14ac:dyDescent="0.4">
      <c r="A4744">
        <v>4739</v>
      </c>
      <c r="B4744" t="str">
        <f>VLOOKUP($C4744,regios!$B:$E,4,0)</f>
        <v>High income</v>
      </c>
      <c r="C4744" t="s">
        <v>213</v>
      </c>
      <c r="D4744" t="s">
        <v>247</v>
      </c>
      <c r="E4744" t="b">
        <f t="shared" si="148"/>
        <v>1</v>
      </c>
      <c r="F4744" s="6">
        <v>61412268248.946121</v>
      </c>
      <c r="G4744" s="6">
        <v>3426260</v>
      </c>
      <c r="H4744" s="7">
        <f t="shared" si="149"/>
        <v>17923.995332796145</v>
      </c>
    </row>
    <row r="4745" spans="1:8" x14ac:dyDescent="0.4">
      <c r="A4745">
        <v>4740</v>
      </c>
      <c r="B4745" t="str">
        <f>VLOOKUP($C4745,regios!$B:$E,4,0)</f>
        <v>High income</v>
      </c>
      <c r="C4745" t="s">
        <v>214</v>
      </c>
      <c r="D4745" t="s">
        <v>247</v>
      </c>
      <c r="E4745" t="b">
        <f t="shared" si="148"/>
        <v>1</v>
      </c>
      <c r="F4745" s="6">
        <v>23315080560000</v>
      </c>
      <c r="G4745" s="6">
        <v>332031554</v>
      </c>
      <c r="H4745" s="7">
        <f t="shared" si="149"/>
        <v>70219.472454115006</v>
      </c>
    </row>
    <row r="4746" spans="1:8" x14ac:dyDescent="0.4">
      <c r="A4746">
        <v>4741</v>
      </c>
      <c r="B4746" t="str">
        <f>VLOOKUP($C4746,regios!$B:$E,4,0)</f>
        <v>Lower middle income</v>
      </c>
      <c r="C4746" t="s">
        <v>215</v>
      </c>
      <c r="D4746" t="s">
        <v>247</v>
      </c>
      <c r="E4746" t="b">
        <f t="shared" si="148"/>
        <v>1</v>
      </c>
      <c r="F4746" s="6">
        <v>69600614987.350876</v>
      </c>
      <c r="G4746" s="6">
        <v>34915100</v>
      </c>
      <c r="H4746" s="7">
        <f t="shared" si="149"/>
        <v>1993.4244778720633</v>
      </c>
    </row>
    <row r="4747" spans="1:8" x14ac:dyDescent="0.4">
      <c r="A4747">
        <v>4742</v>
      </c>
      <c r="B4747" t="str">
        <f>VLOOKUP($C4747,regios!$B:$E,4,0)</f>
        <v>Upper middle income</v>
      </c>
      <c r="C4747" t="s">
        <v>216</v>
      </c>
      <c r="D4747" t="s">
        <v>247</v>
      </c>
      <c r="E4747" t="b">
        <f t="shared" si="148"/>
        <v>1</v>
      </c>
      <c r="F4747" s="6">
        <v>872222222.22222221</v>
      </c>
      <c r="G4747" s="6">
        <v>104332</v>
      </c>
      <c r="H4747" s="7">
        <f t="shared" si="149"/>
        <v>8360.0642393726012</v>
      </c>
    </row>
    <row r="4748" spans="1:8" x14ac:dyDescent="0.4">
      <c r="A4748">
        <v>4743</v>
      </c>
      <c r="B4748" t="str">
        <f>VLOOKUP($C4748,regios!$B:$E,4,0)</f>
        <v>High income</v>
      </c>
      <c r="C4748" t="s">
        <v>217</v>
      </c>
      <c r="D4748" t="s">
        <v>247</v>
      </c>
      <c r="E4748" t="b">
        <f t="shared" si="148"/>
        <v>0</v>
      </c>
      <c r="F4748" s="6" t="e">
        <v>#N/A</v>
      </c>
      <c r="G4748" s="6">
        <v>31122</v>
      </c>
      <c r="H4748" s="7" t="e">
        <f t="shared" si="149"/>
        <v>#N/A</v>
      </c>
    </row>
    <row r="4749" spans="1:8" x14ac:dyDescent="0.4">
      <c r="A4749">
        <v>4744</v>
      </c>
      <c r="B4749" t="str">
        <f>VLOOKUP($C4749,regios!$B:$E,4,0)</f>
        <v>High income</v>
      </c>
      <c r="C4749" t="s">
        <v>218</v>
      </c>
      <c r="D4749" t="s">
        <v>247</v>
      </c>
      <c r="E4749" t="b">
        <f t="shared" si="148"/>
        <v>1</v>
      </c>
      <c r="F4749" s="6">
        <v>4444000000</v>
      </c>
      <c r="G4749" s="6">
        <v>105870</v>
      </c>
      <c r="H4749" s="7">
        <f t="shared" si="149"/>
        <v>41976.008312080856</v>
      </c>
    </row>
    <row r="4750" spans="1:8" x14ac:dyDescent="0.4">
      <c r="A4750">
        <v>4745</v>
      </c>
      <c r="B4750" t="str">
        <f>VLOOKUP($C4750,regios!$B:$E,4,0)</f>
        <v>Lower middle income</v>
      </c>
      <c r="C4750" t="s">
        <v>219</v>
      </c>
      <c r="D4750" t="s">
        <v>247</v>
      </c>
      <c r="E4750" t="b">
        <f t="shared" si="148"/>
        <v>1</v>
      </c>
      <c r="F4750" s="6">
        <v>366137569122.2146</v>
      </c>
      <c r="G4750" s="6">
        <v>97468029</v>
      </c>
      <c r="H4750" s="7">
        <f t="shared" si="149"/>
        <v>3756.4889008088448</v>
      </c>
    </row>
    <row r="4751" spans="1:8" x14ac:dyDescent="0.4">
      <c r="A4751">
        <v>4746</v>
      </c>
      <c r="B4751" t="str">
        <f>VLOOKUP($C4751,regios!$B:$E,4,0)</f>
        <v>Lower middle income</v>
      </c>
      <c r="C4751" t="s">
        <v>220</v>
      </c>
      <c r="D4751" t="s">
        <v>247</v>
      </c>
      <c r="E4751" t="b">
        <f t="shared" si="148"/>
        <v>1</v>
      </c>
      <c r="F4751" s="6">
        <v>971636097.85066581</v>
      </c>
      <c r="G4751" s="6">
        <v>319137</v>
      </c>
      <c r="H4751" s="7">
        <f t="shared" si="149"/>
        <v>3044.5736403195674</v>
      </c>
    </row>
    <row r="4752" spans="1:8" x14ac:dyDescent="0.4">
      <c r="A4752">
        <v>4747</v>
      </c>
      <c r="B4752" t="str">
        <f>VLOOKUP($C4752,regios!$B:$E,4,0)</f>
        <v>Lower middle income</v>
      </c>
      <c r="C4752" t="s">
        <v>221</v>
      </c>
      <c r="D4752" t="s">
        <v>247</v>
      </c>
      <c r="E4752" t="b">
        <f t="shared" si="148"/>
        <v>1</v>
      </c>
      <c r="F4752" s="6">
        <v>843923638.73301756</v>
      </c>
      <c r="G4752" s="6">
        <v>218764</v>
      </c>
      <c r="H4752" s="7">
        <f t="shared" si="149"/>
        <v>3857.6897420645882</v>
      </c>
    </row>
    <row r="4753" spans="1:8" x14ac:dyDescent="0.4">
      <c r="A4753">
        <v>4748</v>
      </c>
      <c r="B4753" t="str">
        <f>VLOOKUP($C4753,regios!$B:$E,4,0)</f>
        <v>Upper middle income</v>
      </c>
      <c r="C4753" t="s">
        <v>222</v>
      </c>
      <c r="D4753" t="s">
        <v>247</v>
      </c>
      <c r="E4753" t="b">
        <f t="shared" si="148"/>
        <v>1</v>
      </c>
      <c r="F4753" s="6">
        <v>9412034299.2312241</v>
      </c>
      <c r="G4753" s="6">
        <v>1786038</v>
      </c>
      <c r="H4753" s="7">
        <f t="shared" si="149"/>
        <v>5269.7839011438864</v>
      </c>
    </row>
    <row r="4754" spans="1:8" x14ac:dyDescent="0.4">
      <c r="A4754">
        <v>4749</v>
      </c>
      <c r="B4754" t="str">
        <f>VLOOKUP($C4754,regios!$B:$E,4,0)</f>
        <v>Low income</v>
      </c>
      <c r="C4754" t="s">
        <v>223</v>
      </c>
      <c r="D4754" t="s">
        <v>247</v>
      </c>
      <c r="E4754" t="b">
        <f t="shared" si="148"/>
        <v>0</v>
      </c>
      <c r="F4754" s="6" t="e">
        <v>#N/A</v>
      </c>
      <c r="G4754" s="6">
        <v>32981641</v>
      </c>
      <c r="H4754" s="7" t="e">
        <f t="shared" si="149"/>
        <v>#N/A</v>
      </c>
    </row>
    <row r="4755" spans="1:8" x14ac:dyDescent="0.4">
      <c r="A4755">
        <v>4750</v>
      </c>
      <c r="B4755" t="str">
        <f>VLOOKUP($C4755,regios!$B:$E,4,0)</f>
        <v>Upper middle income</v>
      </c>
      <c r="C4755" t="s">
        <v>224</v>
      </c>
      <c r="D4755" t="s">
        <v>247</v>
      </c>
      <c r="E4755" t="b">
        <f t="shared" si="148"/>
        <v>1</v>
      </c>
      <c r="F4755" s="6">
        <v>420117812463.84082</v>
      </c>
      <c r="G4755" s="6">
        <v>59392255</v>
      </c>
      <c r="H4755" s="7">
        <f t="shared" si="149"/>
        <v>7073.6127541182068</v>
      </c>
    </row>
    <row r="4756" spans="1:8" x14ac:dyDescent="0.4">
      <c r="A4756">
        <v>4751</v>
      </c>
      <c r="B4756" t="str">
        <f>VLOOKUP($C4756,regios!$B:$E,4,0)</f>
        <v>Lower middle income</v>
      </c>
      <c r="C4756" t="s">
        <v>225</v>
      </c>
      <c r="D4756" t="s">
        <v>247</v>
      </c>
      <c r="E4756" t="b">
        <f t="shared" si="148"/>
        <v>1</v>
      </c>
      <c r="F4756" s="6">
        <v>22096416933.790199</v>
      </c>
      <c r="G4756" s="6">
        <v>19473125</v>
      </c>
      <c r="H4756" s="7">
        <f t="shared" si="149"/>
        <v>1134.7134542499059</v>
      </c>
    </row>
    <row r="4757" spans="1:8" x14ac:dyDescent="0.4">
      <c r="A4757">
        <v>4752</v>
      </c>
      <c r="B4757" t="str">
        <f>VLOOKUP($C4757,regios!$B:$E,4,0)</f>
        <v>Lower middle income</v>
      </c>
      <c r="C4757" t="s">
        <v>226</v>
      </c>
      <c r="D4757" t="s">
        <v>247</v>
      </c>
      <c r="E4757" t="b">
        <f t="shared" si="148"/>
        <v>1</v>
      </c>
      <c r="F4757" s="6">
        <v>28371238665.864639</v>
      </c>
      <c r="G4757" s="6">
        <v>15993524</v>
      </c>
      <c r="H4757" s="7">
        <f t="shared" si="149"/>
        <v>1773.9204109028528</v>
      </c>
    </row>
    <row r="4758" spans="1:8" x14ac:dyDescent="0.4">
      <c r="A4758">
        <v>4753</v>
      </c>
      <c r="B4758" t="str">
        <f>VLOOKUP($C4758,regios!$B:$E,4,0)</f>
        <v>High income</v>
      </c>
      <c r="C4758" t="s">
        <v>10</v>
      </c>
      <c r="D4758" t="s">
        <v>248</v>
      </c>
      <c r="E4758" t="b">
        <f t="shared" si="148"/>
        <v>1</v>
      </c>
      <c r="F4758" s="6">
        <v>3544707788.056643</v>
      </c>
      <c r="G4758" s="6">
        <v>106445</v>
      </c>
      <c r="H4758" s="7">
        <f t="shared" si="149"/>
        <v>33300.838818701144</v>
      </c>
    </row>
    <row r="4759" spans="1:8" x14ac:dyDescent="0.4">
      <c r="A4759">
        <v>4754</v>
      </c>
      <c r="B4759" t="str">
        <f>VLOOKUP($C4759,regios!$B:$E,4,0)</f>
        <v>Low income</v>
      </c>
      <c r="C4759" t="s">
        <v>12</v>
      </c>
      <c r="D4759" t="s">
        <v>248</v>
      </c>
      <c r="E4759" t="b">
        <f t="shared" si="148"/>
        <v>0</v>
      </c>
      <c r="F4759" s="6" t="e">
        <v>#N/A</v>
      </c>
      <c r="G4759" s="6">
        <v>41128771</v>
      </c>
      <c r="H4759" s="7" t="e">
        <f t="shared" si="149"/>
        <v>#N/A</v>
      </c>
    </row>
    <row r="4760" spans="1:8" x14ac:dyDescent="0.4">
      <c r="A4760">
        <v>4755</v>
      </c>
      <c r="B4760" t="str">
        <f>VLOOKUP($C4760,regios!$B:$E,4,0)</f>
        <v>Lower middle income</v>
      </c>
      <c r="C4760" t="s">
        <v>13</v>
      </c>
      <c r="D4760" t="s">
        <v>248</v>
      </c>
      <c r="E4760" t="b">
        <f t="shared" si="148"/>
        <v>1</v>
      </c>
      <c r="F4760" s="6">
        <v>106782770714.61861</v>
      </c>
      <c r="G4760" s="6">
        <v>35588987</v>
      </c>
      <c r="H4760" s="7">
        <f t="shared" si="149"/>
        <v>3000.4442305317261</v>
      </c>
    </row>
    <row r="4761" spans="1:8" x14ac:dyDescent="0.4">
      <c r="A4761">
        <v>4756</v>
      </c>
      <c r="B4761" t="str">
        <f>VLOOKUP($C4761,regios!$B:$E,4,0)</f>
        <v>Upper middle income</v>
      </c>
      <c r="C4761" t="s">
        <v>14</v>
      </c>
      <c r="D4761" t="s">
        <v>248</v>
      </c>
      <c r="E4761" t="b">
        <f t="shared" si="148"/>
        <v>1</v>
      </c>
      <c r="F4761" s="6">
        <v>18916378860.548828</v>
      </c>
      <c r="G4761" s="6">
        <v>2777689</v>
      </c>
      <c r="H4761" s="7">
        <f t="shared" si="149"/>
        <v>6810.1140410423295</v>
      </c>
    </row>
    <row r="4762" spans="1:8" x14ac:dyDescent="0.4">
      <c r="A4762">
        <v>4757</v>
      </c>
      <c r="B4762" t="str">
        <f>VLOOKUP($C4762,regios!$B:$E,4,0)</f>
        <v>High income</v>
      </c>
      <c r="C4762" t="s">
        <v>15</v>
      </c>
      <c r="D4762" t="s">
        <v>248</v>
      </c>
      <c r="E4762" t="b">
        <f t="shared" si="148"/>
        <v>1</v>
      </c>
      <c r="F4762" s="6">
        <v>3352031094.2291431</v>
      </c>
      <c r="G4762" s="6">
        <v>79824</v>
      </c>
      <c r="H4762" s="7">
        <f t="shared" si="149"/>
        <v>41992.772777975835</v>
      </c>
    </row>
    <row r="4763" spans="1:8" x14ac:dyDescent="0.4">
      <c r="A4763">
        <v>4758</v>
      </c>
      <c r="B4763" t="str">
        <f>VLOOKUP($C4763,regios!$B:$E,4,0)</f>
        <v>High income</v>
      </c>
      <c r="C4763" t="s">
        <v>16</v>
      </c>
      <c r="D4763" t="s">
        <v>248</v>
      </c>
      <c r="E4763" t="b">
        <f t="shared" si="148"/>
        <v>1</v>
      </c>
      <c r="F4763" s="6">
        <v>507063968273.3125</v>
      </c>
      <c r="G4763" s="6">
        <v>9441129</v>
      </c>
      <c r="H4763" s="7">
        <f t="shared" si="149"/>
        <v>53707.98008091114</v>
      </c>
    </row>
    <row r="4764" spans="1:8" x14ac:dyDescent="0.4">
      <c r="A4764">
        <v>4759</v>
      </c>
      <c r="B4764" t="str">
        <f>VLOOKUP($C4764,regios!$B:$E,4,0)</f>
        <v>Upper middle income</v>
      </c>
      <c r="C4764" t="s">
        <v>17</v>
      </c>
      <c r="D4764" t="s">
        <v>248</v>
      </c>
      <c r="E4764" t="b">
        <f t="shared" si="148"/>
        <v>1</v>
      </c>
      <c r="F4764" s="6">
        <v>631133384439.94446</v>
      </c>
      <c r="G4764" s="6">
        <v>46234830</v>
      </c>
      <c r="H4764" s="7">
        <f t="shared" si="149"/>
        <v>13650.604629452395</v>
      </c>
    </row>
    <row r="4765" spans="1:8" x14ac:dyDescent="0.4">
      <c r="A4765">
        <v>4760</v>
      </c>
      <c r="B4765" t="str">
        <f>VLOOKUP($C4765,regios!$B:$E,4,0)</f>
        <v>Upper middle income</v>
      </c>
      <c r="C4765" t="s">
        <v>18</v>
      </c>
      <c r="D4765" t="s">
        <v>248</v>
      </c>
      <c r="E4765" t="b">
        <f t="shared" si="148"/>
        <v>1</v>
      </c>
      <c r="F4765" s="6">
        <v>19513474648.242939</v>
      </c>
      <c r="G4765" s="6">
        <v>2780469</v>
      </c>
      <c r="H4765" s="7">
        <f t="shared" si="149"/>
        <v>7018.0515043479854</v>
      </c>
    </row>
    <row r="4766" spans="1:8" x14ac:dyDescent="0.4">
      <c r="A4766">
        <v>4761</v>
      </c>
      <c r="B4766" t="str">
        <f>VLOOKUP($C4766,regios!$B:$E,4,0)</f>
        <v>High income</v>
      </c>
      <c r="C4766" t="s">
        <v>19</v>
      </c>
      <c r="D4766" t="s">
        <v>248</v>
      </c>
      <c r="E4766" t="b">
        <f t="shared" si="148"/>
        <v>1</v>
      </c>
      <c r="F4766" s="6">
        <v>871000000</v>
      </c>
      <c r="G4766" s="6">
        <v>44273</v>
      </c>
      <c r="H4766" s="7">
        <f t="shared" si="149"/>
        <v>19673.3901023197</v>
      </c>
    </row>
    <row r="4767" spans="1:8" x14ac:dyDescent="0.4">
      <c r="A4767">
        <v>4762</v>
      </c>
      <c r="B4767" t="str">
        <f>VLOOKUP($C4767,regios!$B:$E,4,0)</f>
        <v>High income</v>
      </c>
      <c r="C4767" t="s">
        <v>20</v>
      </c>
      <c r="D4767" t="s">
        <v>248</v>
      </c>
      <c r="E4767" t="b">
        <f t="shared" si="148"/>
        <v>1</v>
      </c>
      <c r="F4767" s="6">
        <v>1867733333.333333</v>
      </c>
      <c r="G4767" s="6">
        <v>93763</v>
      </c>
      <c r="H4767" s="7">
        <f t="shared" si="149"/>
        <v>19919.726686788319</v>
      </c>
    </row>
    <row r="4768" spans="1:8" x14ac:dyDescent="0.4">
      <c r="A4768">
        <v>4763</v>
      </c>
      <c r="B4768" t="str">
        <f>VLOOKUP($C4768,regios!$B:$E,4,0)</f>
        <v>High income</v>
      </c>
      <c r="C4768" t="s">
        <v>21</v>
      </c>
      <c r="D4768" t="s">
        <v>248</v>
      </c>
      <c r="E4768" t="b">
        <f t="shared" si="148"/>
        <v>1</v>
      </c>
      <c r="F4768" s="6">
        <v>1692956646855.7019</v>
      </c>
      <c r="G4768" s="6">
        <v>26005540</v>
      </c>
      <c r="H4768" s="7">
        <f t="shared" si="149"/>
        <v>65099.845911898075</v>
      </c>
    </row>
    <row r="4769" spans="1:8" x14ac:dyDescent="0.4">
      <c r="A4769">
        <v>4764</v>
      </c>
      <c r="B4769" t="str">
        <f>VLOOKUP($C4769,regios!$B:$E,4,0)</f>
        <v>High income</v>
      </c>
      <c r="C4769" t="s">
        <v>22</v>
      </c>
      <c r="D4769" t="s">
        <v>248</v>
      </c>
      <c r="E4769" t="b">
        <f t="shared" si="148"/>
        <v>1</v>
      </c>
      <c r="F4769" s="6">
        <v>470941926750.74109</v>
      </c>
      <c r="G4769" s="6">
        <v>9041851</v>
      </c>
      <c r="H4769" s="7">
        <f t="shared" si="149"/>
        <v>52084.681195337223</v>
      </c>
    </row>
    <row r="4770" spans="1:8" x14ac:dyDescent="0.4">
      <c r="A4770">
        <v>4765</v>
      </c>
      <c r="B4770" t="str">
        <f>VLOOKUP($C4770,regios!$B:$E,4,0)</f>
        <v>Upper middle income</v>
      </c>
      <c r="C4770" t="s">
        <v>23</v>
      </c>
      <c r="D4770" t="s">
        <v>248</v>
      </c>
      <c r="E4770" t="b">
        <f t="shared" si="148"/>
        <v>1</v>
      </c>
      <c r="F4770" s="6">
        <v>78721058823.529404</v>
      </c>
      <c r="G4770" s="6">
        <v>10141756</v>
      </c>
      <c r="H4770" s="7">
        <f t="shared" si="149"/>
        <v>7762.0738285884026</v>
      </c>
    </row>
    <row r="4771" spans="1:8" x14ac:dyDescent="0.4">
      <c r="A4771">
        <v>4766</v>
      </c>
      <c r="B4771" t="str">
        <f>VLOOKUP($C4771,regios!$B:$E,4,0)</f>
        <v>Low income</v>
      </c>
      <c r="C4771" t="s">
        <v>24</v>
      </c>
      <c r="D4771" t="s">
        <v>248</v>
      </c>
      <c r="E4771" t="b">
        <f t="shared" si="148"/>
        <v>1</v>
      </c>
      <c r="F4771" s="6">
        <v>3338722827.6624141</v>
      </c>
      <c r="G4771" s="6">
        <v>12889576</v>
      </c>
      <c r="H4771" s="7">
        <f t="shared" si="149"/>
        <v>259.02503136351532</v>
      </c>
    </row>
    <row r="4772" spans="1:8" x14ac:dyDescent="0.4">
      <c r="A4772">
        <v>4767</v>
      </c>
      <c r="B4772" t="str">
        <f>VLOOKUP($C4772,regios!$B:$E,4,0)</f>
        <v>High income</v>
      </c>
      <c r="C4772" t="s">
        <v>25</v>
      </c>
      <c r="D4772" t="s">
        <v>248</v>
      </c>
      <c r="E4772" t="b">
        <f t="shared" si="148"/>
        <v>1</v>
      </c>
      <c r="F4772" s="6">
        <v>583435595579.96338</v>
      </c>
      <c r="G4772" s="6">
        <v>11685814</v>
      </c>
      <c r="H4772" s="7">
        <f t="shared" si="149"/>
        <v>49926.825429530487</v>
      </c>
    </row>
    <row r="4773" spans="1:8" x14ac:dyDescent="0.4">
      <c r="A4773">
        <v>4768</v>
      </c>
      <c r="B4773" t="str">
        <f>VLOOKUP($C4773,regios!$B:$E,4,0)</f>
        <v>Lower middle income</v>
      </c>
      <c r="C4773" t="s">
        <v>26</v>
      </c>
      <c r="D4773" t="s">
        <v>248</v>
      </c>
      <c r="E4773" t="b">
        <f t="shared" si="148"/>
        <v>1</v>
      </c>
      <c r="F4773" s="6">
        <v>17396792699.548901</v>
      </c>
      <c r="G4773" s="6">
        <v>13352864</v>
      </c>
      <c r="H4773" s="7">
        <f t="shared" si="149"/>
        <v>1302.8510362682418</v>
      </c>
    </row>
    <row r="4774" spans="1:8" x14ac:dyDescent="0.4">
      <c r="A4774">
        <v>4769</v>
      </c>
      <c r="B4774" t="str">
        <f>VLOOKUP($C4774,regios!$B:$E,4,0)</f>
        <v>Low income</v>
      </c>
      <c r="C4774" t="s">
        <v>27</v>
      </c>
      <c r="D4774" t="s">
        <v>248</v>
      </c>
      <c r="E4774" t="b">
        <f t="shared" si="148"/>
        <v>1</v>
      </c>
      <c r="F4774" s="6">
        <v>18820064797.83791</v>
      </c>
      <c r="G4774" s="6">
        <v>22673762</v>
      </c>
      <c r="H4774" s="7">
        <f t="shared" si="149"/>
        <v>830.03715033428989</v>
      </c>
    </row>
    <row r="4775" spans="1:8" x14ac:dyDescent="0.4">
      <c r="A4775">
        <v>4770</v>
      </c>
      <c r="B4775" t="str">
        <f>VLOOKUP($C4775,regios!$B:$E,4,0)</f>
        <v>Lower middle income</v>
      </c>
      <c r="C4775" t="s">
        <v>28</v>
      </c>
      <c r="D4775" t="s">
        <v>248</v>
      </c>
      <c r="E4775" t="b">
        <f t="shared" si="148"/>
        <v>1</v>
      </c>
      <c r="F4775" s="6">
        <v>460201265527.97729</v>
      </c>
      <c r="G4775" s="6">
        <v>171186372</v>
      </c>
      <c r="H4775" s="7">
        <f t="shared" si="149"/>
        <v>2688.305500907381</v>
      </c>
    </row>
    <row r="4776" spans="1:8" x14ac:dyDescent="0.4">
      <c r="A4776">
        <v>4771</v>
      </c>
      <c r="B4776" t="str">
        <f>VLOOKUP($C4776,regios!$B:$E,4,0)</f>
        <v>Upper middle income</v>
      </c>
      <c r="C4776" t="s">
        <v>29</v>
      </c>
      <c r="D4776" t="s">
        <v>248</v>
      </c>
      <c r="E4776" t="b">
        <f t="shared" si="148"/>
        <v>1</v>
      </c>
      <c r="F4776" s="6">
        <v>90346169914.93486</v>
      </c>
      <c r="G4776" s="6">
        <v>6465097</v>
      </c>
      <c r="H4776" s="7">
        <f t="shared" si="149"/>
        <v>13974.44924877923</v>
      </c>
    </row>
    <row r="4777" spans="1:8" x14ac:dyDescent="0.4">
      <c r="A4777">
        <v>4772</v>
      </c>
      <c r="B4777" t="str">
        <f>VLOOKUP($C4777,regios!$B:$E,4,0)</f>
        <v>High income</v>
      </c>
      <c r="C4777" t="s">
        <v>30</v>
      </c>
      <c r="D4777" t="s">
        <v>248</v>
      </c>
      <c r="E4777" t="b">
        <f t="shared" si="148"/>
        <v>1</v>
      </c>
      <c r="F4777" s="6">
        <v>44383297872.340424</v>
      </c>
      <c r="G4777" s="6">
        <v>1472233</v>
      </c>
      <c r="H4777" s="7">
        <f t="shared" si="149"/>
        <v>30146.925026364999</v>
      </c>
    </row>
    <row r="4778" spans="1:8" x14ac:dyDescent="0.4">
      <c r="A4778">
        <v>4773</v>
      </c>
      <c r="B4778" t="str">
        <f>VLOOKUP($C4778,regios!$B:$E,4,0)</f>
        <v>High income</v>
      </c>
      <c r="C4778" t="s">
        <v>31</v>
      </c>
      <c r="D4778" t="s">
        <v>248</v>
      </c>
      <c r="E4778" t="b">
        <f t="shared" si="148"/>
        <v>1</v>
      </c>
      <c r="F4778" s="6">
        <v>12897400000</v>
      </c>
      <c r="G4778" s="6">
        <v>409984</v>
      </c>
      <c r="H4778" s="7">
        <f t="shared" si="149"/>
        <v>31458.300811738995</v>
      </c>
    </row>
    <row r="4779" spans="1:8" x14ac:dyDescent="0.4">
      <c r="A4779">
        <v>4774</v>
      </c>
      <c r="B4779" t="str">
        <f>VLOOKUP($C4779,regios!$B:$E,4,0)</f>
        <v>Upper middle income</v>
      </c>
      <c r="C4779" t="s">
        <v>32</v>
      </c>
      <c r="D4779" t="s">
        <v>248</v>
      </c>
      <c r="E4779" t="b">
        <f t="shared" si="148"/>
        <v>1</v>
      </c>
      <c r="F4779" s="6">
        <v>24473906673.708641</v>
      </c>
      <c r="G4779" s="6">
        <v>3233526</v>
      </c>
      <c r="H4779" s="7">
        <f t="shared" si="149"/>
        <v>7568.7984799592277</v>
      </c>
    </row>
    <row r="4780" spans="1:8" x14ac:dyDescent="0.4">
      <c r="A4780">
        <v>4775</v>
      </c>
      <c r="B4780" t="str">
        <f>VLOOKUP($C4780,regios!$B:$E,4,0)</f>
        <v>Upper middle income</v>
      </c>
      <c r="C4780" t="s">
        <v>33</v>
      </c>
      <c r="D4780" t="s">
        <v>248</v>
      </c>
      <c r="E4780" t="b">
        <f t="shared" si="148"/>
        <v>1</v>
      </c>
      <c r="F4780" s="6">
        <v>72793457588.436661</v>
      </c>
      <c r="G4780" s="6">
        <v>9228071</v>
      </c>
      <c r="H4780" s="7">
        <f t="shared" si="149"/>
        <v>7888.2637106321199</v>
      </c>
    </row>
    <row r="4781" spans="1:8" x14ac:dyDescent="0.4">
      <c r="A4781">
        <v>4776</v>
      </c>
      <c r="B4781" t="str">
        <f>VLOOKUP($C4781,regios!$B:$E,4,0)</f>
        <v>Upper middle income</v>
      </c>
      <c r="C4781" t="s">
        <v>34</v>
      </c>
      <c r="D4781" t="s">
        <v>248</v>
      </c>
      <c r="E4781" t="b">
        <f t="shared" si="148"/>
        <v>1</v>
      </c>
      <c r="F4781" s="6">
        <v>2830507575.6840949</v>
      </c>
      <c r="G4781" s="6">
        <v>405272</v>
      </c>
      <c r="H4781" s="7">
        <f t="shared" si="149"/>
        <v>6984.2169596816329</v>
      </c>
    </row>
    <row r="4782" spans="1:8" x14ac:dyDescent="0.4">
      <c r="A4782">
        <v>4777</v>
      </c>
      <c r="B4782" t="str">
        <f>VLOOKUP($C4782,regios!$B:$E,4,0)</f>
        <v>High income</v>
      </c>
      <c r="C4782" t="s">
        <v>35</v>
      </c>
      <c r="D4782" t="s">
        <v>248</v>
      </c>
      <c r="E4782" t="b">
        <f t="shared" si="148"/>
        <v>1</v>
      </c>
      <c r="F4782" s="6">
        <v>7546000000</v>
      </c>
      <c r="G4782" s="6">
        <v>63532</v>
      </c>
      <c r="H4782" s="7">
        <f t="shared" si="149"/>
        <v>118774.79065667695</v>
      </c>
    </row>
    <row r="4783" spans="1:8" x14ac:dyDescent="0.4">
      <c r="A4783">
        <v>4778</v>
      </c>
      <c r="B4783" t="str">
        <f>VLOOKUP($C4783,regios!$B:$E,4,0)</f>
        <v>Lower middle income</v>
      </c>
      <c r="C4783" t="s">
        <v>36</v>
      </c>
      <c r="D4783" t="s">
        <v>248</v>
      </c>
      <c r="E4783" t="b">
        <f t="shared" si="148"/>
        <v>1</v>
      </c>
      <c r="F4783" s="6">
        <v>44008282877.96064</v>
      </c>
      <c r="G4783" s="6">
        <v>12224110</v>
      </c>
      <c r="H4783" s="7">
        <f t="shared" si="149"/>
        <v>3600.1216348642674</v>
      </c>
    </row>
    <row r="4784" spans="1:8" x14ac:dyDescent="0.4">
      <c r="A4784">
        <v>4779</v>
      </c>
      <c r="B4784" t="str">
        <f>VLOOKUP($C4784,regios!$B:$E,4,0)</f>
        <v>Upper middle income</v>
      </c>
      <c r="C4784" t="s">
        <v>37</v>
      </c>
      <c r="D4784" t="s">
        <v>248</v>
      </c>
      <c r="E4784" t="b">
        <f t="shared" si="148"/>
        <v>1</v>
      </c>
      <c r="F4784" s="6">
        <v>1920095779022.729</v>
      </c>
      <c r="G4784" s="6">
        <v>215313498</v>
      </c>
      <c r="H4784" s="7">
        <f t="shared" si="149"/>
        <v>8917.6749105749477</v>
      </c>
    </row>
    <row r="4785" spans="1:8" x14ac:dyDescent="0.4">
      <c r="A4785">
        <v>4780</v>
      </c>
      <c r="B4785" t="str">
        <f>VLOOKUP($C4785,regios!$B:$E,4,0)</f>
        <v>High income</v>
      </c>
      <c r="C4785" t="s">
        <v>38</v>
      </c>
      <c r="D4785" t="s">
        <v>248</v>
      </c>
      <c r="E4785" t="b">
        <f t="shared" si="148"/>
        <v>1</v>
      </c>
      <c r="F4785" s="6">
        <v>5699950000</v>
      </c>
      <c r="G4785" s="6">
        <v>281635</v>
      </c>
      <c r="H4785" s="7">
        <f t="shared" si="149"/>
        <v>20238.784242015376</v>
      </c>
    </row>
    <row r="4786" spans="1:8" x14ac:dyDescent="0.4">
      <c r="A4786">
        <v>4781</v>
      </c>
      <c r="B4786" t="str">
        <f>VLOOKUP($C4786,regios!$B:$E,4,0)</f>
        <v>High income</v>
      </c>
      <c r="C4786" t="s">
        <v>39</v>
      </c>
      <c r="D4786" t="s">
        <v>248</v>
      </c>
      <c r="E4786" t="b">
        <f t="shared" si="148"/>
        <v>1</v>
      </c>
      <c r="F4786" s="6">
        <v>16681536466.7183</v>
      </c>
      <c r="G4786" s="6">
        <v>449001.99999999988</v>
      </c>
      <c r="H4786" s="7">
        <f t="shared" si="149"/>
        <v>37152.476974976293</v>
      </c>
    </row>
    <row r="4787" spans="1:8" x14ac:dyDescent="0.4">
      <c r="A4787">
        <v>4782</v>
      </c>
      <c r="B4787" t="str">
        <f>VLOOKUP($C4787,regios!$B:$E,4,0)</f>
        <v>Lower middle income</v>
      </c>
      <c r="C4787" t="s">
        <v>40</v>
      </c>
      <c r="D4787" t="s">
        <v>248</v>
      </c>
      <c r="E4787" t="b">
        <f t="shared" si="148"/>
        <v>0</v>
      </c>
      <c r="F4787" s="6" t="e">
        <v>#N/A</v>
      </c>
      <c r="G4787" s="6">
        <v>782454.99999999988</v>
      </c>
      <c r="H4787" s="7" t="e">
        <f t="shared" si="149"/>
        <v>#N/A</v>
      </c>
    </row>
    <row r="4788" spans="1:8" x14ac:dyDescent="0.4">
      <c r="A4788">
        <v>4783</v>
      </c>
      <c r="B4788" t="str">
        <f>VLOOKUP($C4788,regios!$B:$E,4,0)</f>
        <v>Upper middle income</v>
      </c>
      <c r="C4788" t="s">
        <v>41</v>
      </c>
      <c r="D4788" t="s">
        <v>248</v>
      </c>
      <c r="E4788" t="b">
        <f t="shared" si="148"/>
        <v>1</v>
      </c>
      <c r="F4788" s="6">
        <v>20355541962.851219</v>
      </c>
      <c r="G4788" s="6">
        <v>2630296</v>
      </c>
      <c r="H4788" s="7">
        <f t="shared" si="149"/>
        <v>7738.8788040780273</v>
      </c>
    </row>
    <row r="4789" spans="1:8" x14ac:dyDescent="0.4">
      <c r="A4789">
        <v>4784</v>
      </c>
      <c r="B4789" t="str">
        <f>VLOOKUP($C4789,regios!$B:$E,4,0)</f>
        <v>Low income</v>
      </c>
      <c r="C4789" t="s">
        <v>42</v>
      </c>
      <c r="D4789" t="s">
        <v>248</v>
      </c>
      <c r="E4789" t="b">
        <f t="shared" si="148"/>
        <v>1</v>
      </c>
      <c r="F4789" s="6">
        <v>2382618615.0169392</v>
      </c>
      <c r="G4789" s="6">
        <v>5579144</v>
      </c>
      <c r="H4789" s="7">
        <f t="shared" si="149"/>
        <v>427.05809619126865</v>
      </c>
    </row>
    <row r="4790" spans="1:8" x14ac:dyDescent="0.4">
      <c r="A4790">
        <v>4785</v>
      </c>
      <c r="B4790" t="str">
        <f>VLOOKUP($C4790,regios!$B:$E,4,0)</f>
        <v>High income</v>
      </c>
      <c r="C4790" t="s">
        <v>43</v>
      </c>
      <c r="D4790" t="s">
        <v>248</v>
      </c>
      <c r="E4790" t="b">
        <f t="shared" si="148"/>
        <v>1</v>
      </c>
      <c r="F4790" s="6">
        <v>2137939220074.9089</v>
      </c>
      <c r="G4790" s="6">
        <v>38929902</v>
      </c>
      <c r="H4790" s="7">
        <f t="shared" si="149"/>
        <v>54917.662522626153</v>
      </c>
    </row>
    <row r="4791" spans="1:8" x14ac:dyDescent="0.4">
      <c r="A4791">
        <v>4786</v>
      </c>
      <c r="B4791" t="str">
        <f>VLOOKUP($C4791,regios!$B:$E,4,0)</f>
        <v>High income</v>
      </c>
      <c r="C4791" t="s">
        <v>44</v>
      </c>
      <c r="D4791" t="s">
        <v>248</v>
      </c>
      <c r="E4791" t="b">
        <f t="shared" si="148"/>
        <v>1</v>
      </c>
      <c r="F4791" s="6">
        <v>818426550206.44983</v>
      </c>
      <c r="G4791" s="6">
        <v>8775760</v>
      </c>
      <c r="H4791" s="7">
        <f t="shared" si="149"/>
        <v>93259.905718302442</v>
      </c>
    </row>
    <row r="4792" spans="1:8" x14ac:dyDescent="0.4">
      <c r="A4792">
        <v>4787</v>
      </c>
      <c r="B4792" t="str">
        <f>VLOOKUP($C4792,regios!$B:$E,4,0)</f>
        <v>High income</v>
      </c>
      <c r="C4792" t="s">
        <v>45</v>
      </c>
      <c r="D4792" t="s">
        <v>248</v>
      </c>
      <c r="E4792" t="b">
        <f t="shared" si="148"/>
        <v>0</v>
      </c>
      <c r="F4792" s="6" t="e">
        <v>#N/A</v>
      </c>
      <c r="G4792" s="6">
        <v>174079</v>
      </c>
      <c r="H4792" s="7" t="e">
        <f t="shared" si="149"/>
        <v>#N/A</v>
      </c>
    </row>
    <row r="4793" spans="1:8" x14ac:dyDescent="0.4">
      <c r="A4793">
        <v>4788</v>
      </c>
      <c r="B4793" t="str">
        <f>VLOOKUP($C4793,regios!$B:$E,4,0)</f>
        <v>High income</v>
      </c>
      <c r="C4793" t="s">
        <v>46</v>
      </c>
      <c r="D4793" t="s">
        <v>248</v>
      </c>
      <c r="E4793" t="b">
        <f t="shared" si="148"/>
        <v>1</v>
      </c>
      <c r="F4793" s="6">
        <v>301024724911.9234</v>
      </c>
      <c r="G4793" s="6">
        <v>19603733</v>
      </c>
      <c r="H4793" s="7">
        <f t="shared" si="149"/>
        <v>15355.479740104774</v>
      </c>
    </row>
    <row r="4794" spans="1:8" x14ac:dyDescent="0.4">
      <c r="A4794">
        <v>4789</v>
      </c>
      <c r="B4794" t="str">
        <f>VLOOKUP($C4794,regios!$B:$E,4,0)</f>
        <v>Upper middle income</v>
      </c>
      <c r="C4794" t="s">
        <v>47</v>
      </c>
      <c r="D4794" t="s">
        <v>248</v>
      </c>
      <c r="E4794" t="b">
        <f t="shared" si="148"/>
        <v>1</v>
      </c>
      <c r="F4794" s="6">
        <v>17963171479205.328</v>
      </c>
      <c r="G4794" s="6">
        <v>1412175000</v>
      </c>
      <c r="H4794" s="7">
        <f t="shared" si="149"/>
        <v>12720.216318236287</v>
      </c>
    </row>
    <row r="4795" spans="1:8" x14ac:dyDescent="0.4">
      <c r="A4795">
        <v>4790</v>
      </c>
      <c r="B4795" t="str">
        <f>VLOOKUP($C4795,regios!$B:$E,4,0)</f>
        <v>Lower middle income</v>
      </c>
      <c r="C4795" t="s">
        <v>48</v>
      </c>
      <c r="D4795" t="s">
        <v>248</v>
      </c>
      <c r="E4795" t="b">
        <f t="shared" si="148"/>
        <v>1</v>
      </c>
      <c r="F4795" s="6">
        <v>70018715016.829346</v>
      </c>
      <c r="G4795" s="6">
        <v>28160542</v>
      </c>
      <c r="H4795" s="7">
        <f t="shared" si="149"/>
        <v>2486.4121939424799</v>
      </c>
    </row>
    <row r="4796" spans="1:8" x14ac:dyDescent="0.4">
      <c r="A4796">
        <v>4791</v>
      </c>
      <c r="B4796" t="str">
        <f>VLOOKUP($C4796,regios!$B:$E,4,0)</f>
        <v>Lower middle income</v>
      </c>
      <c r="C4796" t="s">
        <v>49</v>
      </c>
      <c r="D4796" t="s">
        <v>248</v>
      </c>
      <c r="E4796" t="b">
        <f t="shared" si="148"/>
        <v>1</v>
      </c>
      <c r="F4796" s="6">
        <v>43644068310.851013</v>
      </c>
      <c r="G4796" s="6">
        <v>27914536</v>
      </c>
      <c r="H4796" s="7">
        <f t="shared" si="149"/>
        <v>1563.4889403445936</v>
      </c>
    </row>
    <row r="4797" spans="1:8" x14ac:dyDescent="0.4">
      <c r="A4797">
        <v>4792</v>
      </c>
      <c r="B4797" t="str">
        <f>VLOOKUP($C4797,regios!$B:$E,4,0)</f>
        <v>Low income</v>
      </c>
      <c r="C4797" t="s">
        <v>50</v>
      </c>
      <c r="D4797" t="s">
        <v>248</v>
      </c>
      <c r="E4797" t="b">
        <f t="shared" si="148"/>
        <v>1</v>
      </c>
      <c r="F4797" s="6">
        <v>64718641221.216049</v>
      </c>
      <c r="G4797" s="6">
        <v>99010212</v>
      </c>
      <c r="H4797" s="7">
        <f t="shared" si="149"/>
        <v>653.65622306935416</v>
      </c>
    </row>
    <row r="4798" spans="1:8" x14ac:dyDescent="0.4">
      <c r="A4798">
        <v>4793</v>
      </c>
      <c r="B4798" t="str">
        <f>VLOOKUP($C4798,regios!$B:$E,4,0)</f>
        <v>Lower middle income</v>
      </c>
      <c r="C4798" t="s">
        <v>51</v>
      </c>
      <c r="D4798" t="s">
        <v>248</v>
      </c>
      <c r="E4798" t="b">
        <f t="shared" si="148"/>
        <v>1</v>
      </c>
      <c r="F4798" s="6">
        <v>15816996654.578791</v>
      </c>
      <c r="G4798" s="6">
        <v>5970424</v>
      </c>
      <c r="H4798" s="7">
        <f t="shared" si="149"/>
        <v>2649.2250223064207</v>
      </c>
    </row>
    <row r="4799" spans="1:8" x14ac:dyDescent="0.4">
      <c r="A4799">
        <v>4794</v>
      </c>
      <c r="B4799" t="str">
        <f>VLOOKUP($C4799,regios!$B:$E,4,0)</f>
        <v>Upper middle income</v>
      </c>
      <c r="C4799" t="s">
        <v>52</v>
      </c>
      <c r="D4799" t="s">
        <v>248</v>
      </c>
      <c r="E4799" t="b">
        <f t="shared" si="148"/>
        <v>1</v>
      </c>
      <c r="F4799" s="6">
        <v>343622114560.40918</v>
      </c>
      <c r="G4799" s="6">
        <v>51874024</v>
      </c>
      <c r="H4799" s="7">
        <f t="shared" si="149"/>
        <v>6624.1653926907456</v>
      </c>
    </row>
    <row r="4800" spans="1:8" x14ac:dyDescent="0.4">
      <c r="A4800">
        <v>4795</v>
      </c>
      <c r="B4800" t="str">
        <f>VLOOKUP($C4800,regios!$B:$E,4,0)</f>
        <v>Lower middle income</v>
      </c>
      <c r="C4800" t="s">
        <v>53</v>
      </c>
      <c r="D4800" t="s">
        <v>248</v>
      </c>
      <c r="E4800" t="b">
        <f t="shared" si="148"/>
        <v>1</v>
      </c>
      <c r="F4800" s="6">
        <v>1242519407.2781501</v>
      </c>
      <c r="G4800" s="6">
        <v>836773.99999999988</v>
      </c>
      <c r="H4800" s="7">
        <f t="shared" si="149"/>
        <v>1484.8924647254221</v>
      </c>
    </row>
    <row r="4801" spans="1:8" x14ac:dyDescent="0.4">
      <c r="A4801">
        <v>4796</v>
      </c>
      <c r="B4801" t="str">
        <f>VLOOKUP($C4801,regios!$B:$E,4,0)</f>
        <v>Lower middle income</v>
      </c>
      <c r="C4801" t="s">
        <v>54</v>
      </c>
      <c r="D4801" t="s">
        <v>248</v>
      </c>
      <c r="E4801" t="b">
        <f t="shared" si="148"/>
        <v>1</v>
      </c>
      <c r="F4801" s="6">
        <v>2226862134.0878682</v>
      </c>
      <c r="G4801" s="6">
        <v>593149</v>
      </c>
      <c r="H4801" s="7">
        <f t="shared" si="149"/>
        <v>3754.3047937160277</v>
      </c>
    </row>
    <row r="4802" spans="1:8" x14ac:dyDescent="0.4">
      <c r="A4802">
        <v>4797</v>
      </c>
      <c r="B4802" t="str">
        <f>VLOOKUP($C4802,regios!$B:$E,4,0)</f>
        <v>Upper middle income</v>
      </c>
      <c r="C4802" t="s">
        <v>55</v>
      </c>
      <c r="D4802" t="s">
        <v>248</v>
      </c>
      <c r="E4802" t="b">
        <f t="shared" si="148"/>
        <v>1</v>
      </c>
      <c r="F4802" s="6">
        <v>69243626028.669617</v>
      </c>
      <c r="G4802" s="6">
        <v>5180829</v>
      </c>
      <c r="H4802" s="7">
        <f t="shared" si="149"/>
        <v>13365.356399269232</v>
      </c>
    </row>
    <row r="4803" spans="1:8" x14ac:dyDescent="0.4">
      <c r="A4803">
        <v>4798</v>
      </c>
      <c r="B4803" t="str">
        <f>VLOOKUP($C4803,regios!$B:$E,4,0)</f>
        <v>Upper middle income</v>
      </c>
      <c r="C4803" t="s">
        <v>56</v>
      </c>
      <c r="D4803" t="s">
        <v>248</v>
      </c>
      <c r="E4803" t="b">
        <f t="shared" si="148"/>
        <v>1</v>
      </c>
      <c r="F4803" s="6">
        <v>633442300000</v>
      </c>
      <c r="G4803" s="6">
        <v>11212191</v>
      </c>
      <c r="H4803" s="7">
        <f t="shared" si="149"/>
        <v>56495.853486620057</v>
      </c>
    </row>
    <row r="4804" spans="1:8" x14ac:dyDescent="0.4">
      <c r="A4804">
        <v>4799</v>
      </c>
      <c r="B4804" t="str">
        <f>VLOOKUP($C4804,regios!$B:$E,4,0)</f>
        <v>High income</v>
      </c>
      <c r="C4804" t="s">
        <v>57</v>
      </c>
      <c r="D4804" t="s">
        <v>248</v>
      </c>
      <c r="E4804" t="b">
        <f t="shared" si="148"/>
        <v>1</v>
      </c>
      <c r="F4804" s="6">
        <v>3075180834.7241669</v>
      </c>
      <c r="G4804" s="6">
        <v>149996</v>
      </c>
      <c r="H4804" s="7">
        <f t="shared" si="149"/>
        <v>20501.752278221866</v>
      </c>
    </row>
    <row r="4805" spans="1:8" x14ac:dyDescent="0.4">
      <c r="A4805">
        <v>4800</v>
      </c>
      <c r="B4805" t="str">
        <f>VLOOKUP($C4805,regios!$B:$E,4,0)</f>
        <v>High income</v>
      </c>
      <c r="C4805" t="s">
        <v>58</v>
      </c>
      <c r="D4805" t="s">
        <v>248</v>
      </c>
      <c r="E4805" t="b">
        <f t="shared" si="148"/>
        <v>1</v>
      </c>
      <c r="F4805" s="6">
        <v>6844827379.3095169</v>
      </c>
      <c r="G4805" s="6">
        <v>68706</v>
      </c>
      <c r="H4805" s="7">
        <f t="shared" si="149"/>
        <v>99624.885443913445</v>
      </c>
    </row>
    <row r="4806" spans="1:8" x14ac:dyDescent="0.4">
      <c r="A4806">
        <v>4801</v>
      </c>
      <c r="B4806" t="str">
        <f>VLOOKUP($C4806,regios!$B:$E,4,0)</f>
        <v>High income</v>
      </c>
      <c r="C4806" t="s">
        <v>59</v>
      </c>
      <c r="D4806" t="s">
        <v>248</v>
      </c>
      <c r="E4806" t="b">
        <f t="shared" si="148"/>
        <v>1</v>
      </c>
      <c r="F4806" s="6">
        <v>29250524418.085468</v>
      </c>
      <c r="G4806" s="6">
        <v>1251488</v>
      </c>
      <c r="H4806" s="7">
        <f t="shared" si="149"/>
        <v>23372.596795243317</v>
      </c>
    </row>
    <row r="4807" spans="1:8" x14ac:dyDescent="0.4">
      <c r="A4807">
        <v>4802</v>
      </c>
      <c r="B4807" t="str">
        <f>VLOOKUP($C4807,regios!$B:$E,4,0)</f>
        <v>High income</v>
      </c>
      <c r="C4807" t="s">
        <v>60</v>
      </c>
      <c r="D4807" t="s">
        <v>248</v>
      </c>
      <c r="E4807" t="b">
        <f t="shared" ref="E4807:E4870" si="150">NOT(ISERROR(F4807))</f>
        <v>1</v>
      </c>
      <c r="F4807" s="6">
        <v>290527550627.22089</v>
      </c>
      <c r="G4807" s="6">
        <v>10672118</v>
      </c>
      <c r="H4807" s="7">
        <f t="shared" ref="H4807:H4870" si="151">F4807/G4807</f>
        <v>27223.045193767619</v>
      </c>
    </row>
    <row r="4808" spans="1:8" x14ac:dyDescent="0.4">
      <c r="A4808">
        <v>4803</v>
      </c>
      <c r="B4808" t="str">
        <f>VLOOKUP($C4808,regios!$B:$E,4,0)</f>
        <v>High income</v>
      </c>
      <c r="C4808" t="s">
        <v>61</v>
      </c>
      <c r="D4808" t="s">
        <v>248</v>
      </c>
      <c r="E4808" t="b">
        <f t="shared" si="150"/>
        <v>1</v>
      </c>
      <c r="F4808" s="6">
        <v>4082469490797.6812</v>
      </c>
      <c r="G4808" s="6">
        <v>83797985</v>
      </c>
      <c r="H4808" s="7">
        <f t="shared" si="151"/>
        <v>48717.991140212755</v>
      </c>
    </row>
    <row r="4809" spans="1:8" x14ac:dyDescent="0.4">
      <c r="A4809">
        <v>4804</v>
      </c>
      <c r="B4809" t="str">
        <f>VLOOKUP($C4809,regios!$B:$E,4,0)</f>
        <v>Lower middle income</v>
      </c>
      <c r="C4809" t="s">
        <v>62</v>
      </c>
      <c r="D4809" t="s">
        <v>248</v>
      </c>
      <c r="E4809" t="b">
        <f t="shared" si="150"/>
        <v>1</v>
      </c>
      <c r="F4809" s="6">
        <v>3515108859.954648</v>
      </c>
      <c r="G4809" s="6">
        <v>1120849</v>
      </c>
      <c r="H4809" s="7">
        <f t="shared" si="151"/>
        <v>3136.1127680487275</v>
      </c>
    </row>
    <row r="4810" spans="1:8" x14ac:dyDescent="0.4">
      <c r="A4810">
        <v>4805</v>
      </c>
      <c r="B4810" t="str">
        <f>VLOOKUP($C4810,regios!$B:$E,4,0)</f>
        <v>Upper middle income</v>
      </c>
      <c r="C4810" t="s">
        <v>63</v>
      </c>
      <c r="D4810" t="s">
        <v>248</v>
      </c>
      <c r="E4810" t="b">
        <f t="shared" si="150"/>
        <v>1</v>
      </c>
      <c r="F4810" s="6">
        <v>607440740.74074066</v>
      </c>
      <c r="G4810" s="6">
        <v>72737</v>
      </c>
      <c r="H4810" s="7">
        <f t="shared" si="151"/>
        <v>8351.1932130929326</v>
      </c>
    </row>
    <row r="4811" spans="1:8" x14ac:dyDescent="0.4">
      <c r="A4811">
        <v>4806</v>
      </c>
      <c r="B4811" t="str">
        <f>VLOOKUP($C4811,regios!$B:$E,4,0)</f>
        <v>High income</v>
      </c>
      <c r="C4811" t="s">
        <v>64</v>
      </c>
      <c r="D4811" t="s">
        <v>248</v>
      </c>
      <c r="E4811" t="b">
        <f t="shared" si="150"/>
        <v>1</v>
      </c>
      <c r="F4811" s="6">
        <v>400167196948.7074</v>
      </c>
      <c r="G4811" s="6">
        <v>5903037</v>
      </c>
      <c r="H4811" s="7">
        <f t="shared" si="151"/>
        <v>67790.053992327579</v>
      </c>
    </row>
    <row r="4812" spans="1:8" x14ac:dyDescent="0.4">
      <c r="A4812">
        <v>4807</v>
      </c>
      <c r="B4812" t="str">
        <f>VLOOKUP($C4812,regios!$B:$E,4,0)</f>
        <v>Upper middle income</v>
      </c>
      <c r="C4812" t="s">
        <v>65</v>
      </c>
      <c r="D4812" t="s">
        <v>248</v>
      </c>
      <c r="E4812" t="b">
        <f t="shared" si="150"/>
        <v>1</v>
      </c>
      <c r="F4812" s="6">
        <v>113537368176.13029</v>
      </c>
      <c r="G4812" s="6">
        <v>11228821</v>
      </c>
      <c r="H4812" s="7">
        <f t="shared" si="151"/>
        <v>10111.245711026144</v>
      </c>
    </row>
    <row r="4813" spans="1:8" x14ac:dyDescent="0.4">
      <c r="A4813">
        <v>4808</v>
      </c>
      <c r="B4813" t="str">
        <f>VLOOKUP($C4813,regios!$B:$E,4,0)</f>
        <v>Lower middle income</v>
      </c>
      <c r="C4813" t="s">
        <v>66</v>
      </c>
      <c r="D4813" t="s">
        <v>248</v>
      </c>
      <c r="E4813" t="b">
        <f t="shared" si="150"/>
        <v>1</v>
      </c>
      <c r="F4813" s="6">
        <v>194998449769.08511</v>
      </c>
      <c r="G4813" s="6">
        <v>44903225</v>
      </c>
      <c r="H4813" s="7">
        <f t="shared" si="151"/>
        <v>4342.6379679652209</v>
      </c>
    </row>
    <row r="4814" spans="1:8" x14ac:dyDescent="0.4">
      <c r="A4814">
        <v>4809</v>
      </c>
      <c r="B4814" t="str">
        <f>VLOOKUP($C4814,regios!$B:$E,4,0)</f>
        <v>Upper middle income</v>
      </c>
      <c r="C4814" t="s">
        <v>67</v>
      </c>
      <c r="D4814" t="s">
        <v>248</v>
      </c>
      <c r="E4814" t="b">
        <f t="shared" si="150"/>
        <v>1</v>
      </c>
      <c r="F4814" s="6">
        <v>115049476000</v>
      </c>
      <c r="G4814" s="6">
        <v>18001000</v>
      </c>
      <c r="H4814" s="7">
        <f t="shared" si="151"/>
        <v>6391.2824843064272</v>
      </c>
    </row>
    <row r="4815" spans="1:8" x14ac:dyDescent="0.4">
      <c r="A4815">
        <v>4810</v>
      </c>
      <c r="B4815" t="str">
        <f>VLOOKUP($C4815,regios!$B:$E,4,0)</f>
        <v>Lower middle income</v>
      </c>
      <c r="C4815" t="s">
        <v>68</v>
      </c>
      <c r="D4815" t="s">
        <v>248</v>
      </c>
      <c r="E4815" t="b">
        <f t="shared" si="150"/>
        <v>1</v>
      </c>
      <c r="F4815" s="6">
        <v>476747720364.74158</v>
      </c>
      <c r="G4815" s="6">
        <v>110990103</v>
      </c>
      <c r="H4815" s="7">
        <f t="shared" si="151"/>
        <v>4295.4074956101413</v>
      </c>
    </row>
    <row r="4816" spans="1:8" x14ac:dyDescent="0.4">
      <c r="A4816">
        <v>4811</v>
      </c>
      <c r="B4816" t="str">
        <f>VLOOKUP($C4816,regios!$B:$E,4,0)</f>
        <v>Low income</v>
      </c>
      <c r="C4816" t="s">
        <v>69</v>
      </c>
      <c r="D4816" t="s">
        <v>248</v>
      </c>
      <c r="E4816" t="b">
        <f t="shared" si="150"/>
        <v>0</v>
      </c>
      <c r="F4816" s="6" t="e">
        <v>#N/A</v>
      </c>
      <c r="G4816" s="6">
        <v>3684032</v>
      </c>
      <c r="H4816" s="7" t="e">
        <f t="shared" si="151"/>
        <v>#N/A</v>
      </c>
    </row>
    <row r="4817" spans="1:8" x14ac:dyDescent="0.4">
      <c r="A4817">
        <v>4812</v>
      </c>
      <c r="B4817" t="str">
        <f>VLOOKUP($C4817,regios!$B:$E,4,0)</f>
        <v>High income</v>
      </c>
      <c r="C4817" t="s">
        <v>70</v>
      </c>
      <c r="D4817" t="s">
        <v>248</v>
      </c>
      <c r="E4817" t="b">
        <f t="shared" si="150"/>
        <v>1</v>
      </c>
      <c r="F4817" s="6">
        <v>1417800466262.6509</v>
      </c>
      <c r="G4817" s="6">
        <v>47778340</v>
      </c>
      <c r="H4817" s="7">
        <f t="shared" si="151"/>
        <v>29674.544286441323</v>
      </c>
    </row>
    <row r="4818" spans="1:8" x14ac:dyDescent="0.4">
      <c r="A4818">
        <v>4813</v>
      </c>
      <c r="B4818" t="str">
        <f>VLOOKUP($C4818,regios!$B:$E,4,0)</f>
        <v>High income</v>
      </c>
      <c r="C4818" t="s">
        <v>71</v>
      </c>
      <c r="D4818" t="s">
        <v>248</v>
      </c>
      <c r="E4818" t="b">
        <f t="shared" si="150"/>
        <v>1</v>
      </c>
      <c r="F4818" s="6">
        <v>38100812958.5196</v>
      </c>
      <c r="G4818" s="6">
        <v>1348840</v>
      </c>
      <c r="H4818" s="7">
        <f t="shared" si="151"/>
        <v>28247.095992496961</v>
      </c>
    </row>
    <row r="4819" spans="1:8" x14ac:dyDescent="0.4">
      <c r="A4819">
        <v>4814</v>
      </c>
      <c r="B4819" t="str">
        <f>VLOOKUP($C4819,regios!$B:$E,4,0)</f>
        <v>Low income</v>
      </c>
      <c r="C4819" t="s">
        <v>72</v>
      </c>
      <c r="D4819" t="s">
        <v>248</v>
      </c>
      <c r="E4819" t="b">
        <f t="shared" si="150"/>
        <v>1</v>
      </c>
      <c r="F4819" s="6">
        <v>126783471597.67149</v>
      </c>
      <c r="G4819" s="6">
        <v>123379924</v>
      </c>
      <c r="H4819" s="7">
        <f t="shared" si="151"/>
        <v>1027.5859109596429</v>
      </c>
    </row>
    <row r="4820" spans="1:8" x14ac:dyDescent="0.4">
      <c r="A4820">
        <v>4815</v>
      </c>
      <c r="B4820" t="str">
        <f>VLOOKUP($C4820,regios!$B:$E,4,0)</f>
        <v>High income</v>
      </c>
      <c r="C4820" t="s">
        <v>73</v>
      </c>
      <c r="D4820" t="s">
        <v>248</v>
      </c>
      <c r="E4820" t="b">
        <f t="shared" si="150"/>
        <v>1</v>
      </c>
      <c r="F4820" s="6">
        <v>282896251391.0517</v>
      </c>
      <c r="G4820" s="6">
        <v>5556106</v>
      </c>
      <c r="H4820" s="7">
        <f t="shared" si="151"/>
        <v>50916.2804653208</v>
      </c>
    </row>
    <row r="4821" spans="1:8" x14ac:dyDescent="0.4">
      <c r="A4821">
        <v>4816</v>
      </c>
      <c r="B4821" t="str">
        <f>VLOOKUP($C4821,regios!$B:$E,4,0)</f>
        <v>Upper middle income</v>
      </c>
      <c r="C4821" t="s">
        <v>74</v>
      </c>
      <c r="D4821" t="s">
        <v>248</v>
      </c>
      <c r="E4821" t="b">
        <f t="shared" si="150"/>
        <v>1</v>
      </c>
      <c r="F4821" s="6">
        <v>4979979546.0122995</v>
      </c>
      <c r="G4821" s="6">
        <v>929766</v>
      </c>
      <c r="H4821" s="7">
        <f t="shared" si="151"/>
        <v>5356.1643962161443</v>
      </c>
    </row>
    <row r="4822" spans="1:8" x14ac:dyDescent="0.4">
      <c r="A4822">
        <v>4817</v>
      </c>
      <c r="B4822" t="str">
        <f>VLOOKUP($C4822,regios!$B:$E,4,0)</f>
        <v>High income</v>
      </c>
      <c r="C4822" t="s">
        <v>75</v>
      </c>
      <c r="D4822" t="s">
        <v>248</v>
      </c>
      <c r="E4822" t="b">
        <f t="shared" si="150"/>
        <v>1</v>
      </c>
      <c r="F4822" s="6">
        <v>2779092236505.8472</v>
      </c>
      <c r="G4822" s="6">
        <v>67971311</v>
      </c>
      <c r="H4822" s="7">
        <f t="shared" si="151"/>
        <v>40886.253268027256</v>
      </c>
    </row>
    <row r="4823" spans="1:8" x14ac:dyDescent="0.4">
      <c r="A4823">
        <v>4818</v>
      </c>
      <c r="B4823" t="str">
        <f>VLOOKUP($C4823,regios!$B:$E,4,0)</f>
        <v>High income</v>
      </c>
      <c r="C4823" t="s">
        <v>76</v>
      </c>
      <c r="D4823" t="s">
        <v>248</v>
      </c>
      <c r="E4823" t="b">
        <f t="shared" si="150"/>
        <v>1</v>
      </c>
      <c r="F4823" s="6">
        <v>3555929833.0505052</v>
      </c>
      <c r="G4823" s="6">
        <v>53090</v>
      </c>
      <c r="H4823" s="7">
        <f t="shared" si="151"/>
        <v>66979.27732248079</v>
      </c>
    </row>
    <row r="4824" spans="1:8" x14ac:dyDescent="0.4">
      <c r="A4824">
        <v>4819</v>
      </c>
      <c r="B4824" t="str">
        <f>VLOOKUP($C4824,regios!$B:$E,4,0)</f>
        <v>Lower middle income</v>
      </c>
      <c r="C4824" t="s">
        <v>77</v>
      </c>
      <c r="D4824" t="s">
        <v>248</v>
      </c>
      <c r="E4824" t="b">
        <f t="shared" si="150"/>
        <v>1</v>
      </c>
      <c r="F4824" s="6">
        <v>424000000</v>
      </c>
      <c r="G4824" s="6">
        <v>114164</v>
      </c>
      <c r="H4824" s="7">
        <f t="shared" si="151"/>
        <v>3713.9553624610212</v>
      </c>
    </row>
    <row r="4825" spans="1:8" x14ac:dyDescent="0.4">
      <c r="A4825">
        <v>4820</v>
      </c>
      <c r="B4825" t="str">
        <f>VLOOKUP($C4825,regios!$B:$E,4,0)</f>
        <v>Upper middle income</v>
      </c>
      <c r="C4825" t="s">
        <v>78</v>
      </c>
      <c r="D4825" t="s">
        <v>248</v>
      </c>
      <c r="E4825" t="b">
        <f t="shared" si="150"/>
        <v>1</v>
      </c>
      <c r="F4825" s="6">
        <v>21071739224.89183</v>
      </c>
      <c r="G4825" s="6">
        <v>2388992</v>
      </c>
      <c r="H4825" s="7">
        <f t="shared" si="151"/>
        <v>8820.3473368231589</v>
      </c>
    </row>
    <row r="4826" spans="1:8" x14ac:dyDescent="0.4">
      <c r="A4826">
        <v>4821</v>
      </c>
      <c r="B4826" t="str">
        <f>VLOOKUP($C4826,regios!$B:$E,4,0)</f>
        <v>High income</v>
      </c>
      <c r="C4826" t="s">
        <v>79</v>
      </c>
      <c r="D4826" t="s">
        <v>248</v>
      </c>
      <c r="E4826" t="b">
        <f t="shared" si="150"/>
        <v>1</v>
      </c>
      <c r="F4826" s="6">
        <v>3089072722400.1362</v>
      </c>
      <c r="G4826" s="6">
        <v>66971395</v>
      </c>
      <c r="H4826" s="7">
        <f t="shared" si="151"/>
        <v>46125.255751356774</v>
      </c>
    </row>
    <row r="4827" spans="1:8" x14ac:dyDescent="0.4">
      <c r="A4827">
        <v>4822</v>
      </c>
      <c r="B4827" t="str">
        <f>VLOOKUP($C4827,regios!$B:$E,4,0)</f>
        <v>Upper middle income</v>
      </c>
      <c r="C4827" t="s">
        <v>80</v>
      </c>
      <c r="D4827" t="s">
        <v>248</v>
      </c>
      <c r="E4827" t="b">
        <f t="shared" si="150"/>
        <v>1</v>
      </c>
      <c r="F4827" s="6">
        <v>24780791063.713051</v>
      </c>
      <c r="G4827" s="6">
        <v>3712502</v>
      </c>
      <c r="H4827" s="7">
        <f t="shared" si="151"/>
        <v>6674.9569599458937</v>
      </c>
    </row>
    <row r="4828" spans="1:8" x14ac:dyDescent="0.4">
      <c r="A4828">
        <v>4823</v>
      </c>
      <c r="B4828" t="str">
        <f>VLOOKUP($C4828,regios!$B:$E,4,0)</f>
        <v>Lower middle income</v>
      </c>
      <c r="C4828" t="s">
        <v>81</v>
      </c>
      <c r="D4828" t="s">
        <v>248</v>
      </c>
      <c r="E4828" t="b">
        <f t="shared" si="150"/>
        <v>1</v>
      </c>
      <c r="F4828" s="6">
        <v>73766052451.525558</v>
      </c>
      <c r="G4828" s="6">
        <v>33475870</v>
      </c>
      <c r="H4828" s="7">
        <f t="shared" si="151"/>
        <v>2203.5589351830304</v>
      </c>
    </row>
    <row r="4829" spans="1:8" x14ac:dyDescent="0.4">
      <c r="A4829">
        <v>4824</v>
      </c>
      <c r="B4829" t="str">
        <f>VLOOKUP($C4829,regios!$B:$E,4,0)</f>
        <v>High income</v>
      </c>
      <c r="C4829" t="s">
        <v>82</v>
      </c>
      <c r="D4829" t="s">
        <v>248</v>
      </c>
      <c r="E4829" t="b">
        <f t="shared" si="150"/>
        <v>0</v>
      </c>
      <c r="F4829" s="6" t="e">
        <v>#N/A</v>
      </c>
      <c r="G4829" s="6">
        <v>32649</v>
      </c>
      <c r="H4829" s="7" t="e">
        <f t="shared" si="151"/>
        <v>#N/A</v>
      </c>
    </row>
    <row r="4830" spans="1:8" x14ac:dyDescent="0.4">
      <c r="A4830">
        <v>4825</v>
      </c>
      <c r="B4830" t="str">
        <f>VLOOKUP($C4830,regios!$B:$E,4,0)</f>
        <v>Lower middle income</v>
      </c>
      <c r="C4830" t="s">
        <v>83</v>
      </c>
      <c r="D4830" t="s">
        <v>248</v>
      </c>
      <c r="E4830" t="b">
        <f t="shared" si="150"/>
        <v>1</v>
      </c>
      <c r="F4830" s="6">
        <v>20999229260.495541</v>
      </c>
      <c r="G4830" s="6">
        <v>13859341</v>
      </c>
      <c r="H4830" s="7">
        <f t="shared" si="151"/>
        <v>1515.1679477758387</v>
      </c>
    </row>
    <row r="4831" spans="1:8" x14ac:dyDescent="0.4">
      <c r="A4831">
        <v>4826</v>
      </c>
      <c r="B4831" t="str">
        <f>VLOOKUP($C4831,regios!$B:$E,4,0)</f>
        <v>Low income</v>
      </c>
      <c r="C4831" t="s">
        <v>84</v>
      </c>
      <c r="D4831" t="s">
        <v>248</v>
      </c>
      <c r="E4831" t="b">
        <f t="shared" si="150"/>
        <v>1</v>
      </c>
      <c r="F4831" s="6">
        <v>2187194563.486053</v>
      </c>
      <c r="G4831" s="6">
        <v>2705992</v>
      </c>
      <c r="H4831" s="7">
        <f t="shared" si="151"/>
        <v>808.27828149013487</v>
      </c>
    </row>
    <row r="4832" spans="1:8" x14ac:dyDescent="0.4">
      <c r="A4832">
        <v>4827</v>
      </c>
      <c r="B4832" t="str">
        <f>VLOOKUP($C4832,regios!$B:$E,4,0)</f>
        <v>Low income</v>
      </c>
      <c r="C4832" t="s">
        <v>85</v>
      </c>
      <c r="D4832" t="s">
        <v>248</v>
      </c>
      <c r="E4832" t="b">
        <f t="shared" si="150"/>
        <v>1</v>
      </c>
      <c r="F4832" s="6">
        <v>1633559092.0886061</v>
      </c>
      <c r="G4832" s="6">
        <v>2105566</v>
      </c>
      <c r="H4832" s="7">
        <f t="shared" si="151"/>
        <v>775.82896574536539</v>
      </c>
    </row>
    <row r="4833" spans="1:8" x14ac:dyDescent="0.4">
      <c r="A4833">
        <v>4828</v>
      </c>
      <c r="B4833" t="str">
        <f>VLOOKUP($C4833,regios!$B:$E,4,0)</f>
        <v>Upper middle income</v>
      </c>
      <c r="C4833" t="s">
        <v>86</v>
      </c>
      <c r="D4833" t="s">
        <v>248</v>
      </c>
      <c r="E4833" t="b">
        <f t="shared" si="150"/>
        <v>1</v>
      </c>
      <c r="F4833" s="6">
        <v>12029633746.519051</v>
      </c>
      <c r="G4833" s="6">
        <v>1674908</v>
      </c>
      <c r="H4833" s="7">
        <f t="shared" si="151"/>
        <v>7182.2653820502683</v>
      </c>
    </row>
    <row r="4834" spans="1:8" x14ac:dyDescent="0.4">
      <c r="A4834">
        <v>4829</v>
      </c>
      <c r="B4834" t="str">
        <f>VLOOKUP($C4834,regios!$B:$E,4,0)</f>
        <v>High income</v>
      </c>
      <c r="C4834" t="s">
        <v>87</v>
      </c>
      <c r="D4834" t="s">
        <v>248</v>
      </c>
      <c r="E4834" t="b">
        <f t="shared" si="150"/>
        <v>1</v>
      </c>
      <c r="F4834" s="6">
        <v>217581324512.0592</v>
      </c>
      <c r="G4834" s="6">
        <v>10426919</v>
      </c>
      <c r="H4834" s="7">
        <f t="shared" si="151"/>
        <v>20867.269086108678</v>
      </c>
    </row>
    <row r="4835" spans="1:8" x14ac:dyDescent="0.4">
      <c r="A4835">
        <v>4830</v>
      </c>
      <c r="B4835" t="str">
        <f>VLOOKUP($C4835,regios!$B:$E,4,0)</f>
        <v>Upper middle income</v>
      </c>
      <c r="C4835" t="s">
        <v>88</v>
      </c>
      <c r="D4835" t="s">
        <v>248</v>
      </c>
      <c r="E4835" t="b">
        <f t="shared" si="150"/>
        <v>1</v>
      </c>
      <c r="F4835" s="6">
        <v>1215379155.672822</v>
      </c>
      <c r="G4835" s="6">
        <v>125438</v>
      </c>
      <c r="H4835" s="7">
        <f t="shared" si="151"/>
        <v>9689.0826996031665</v>
      </c>
    </row>
    <row r="4836" spans="1:8" x14ac:dyDescent="0.4">
      <c r="A4836">
        <v>4831</v>
      </c>
      <c r="B4836" t="str">
        <f>VLOOKUP($C4836,regios!$B:$E,4,0)</f>
        <v>High income</v>
      </c>
      <c r="C4836" t="s">
        <v>89</v>
      </c>
      <c r="D4836" t="s">
        <v>248</v>
      </c>
      <c r="E4836" t="b">
        <f t="shared" si="150"/>
        <v>0</v>
      </c>
      <c r="F4836" s="6" t="e">
        <v>#N/A</v>
      </c>
      <c r="G4836" s="6">
        <v>56661</v>
      </c>
      <c r="H4836" s="7" t="e">
        <f t="shared" si="151"/>
        <v>#N/A</v>
      </c>
    </row>
    <row r="4837" spans="1:8" x14ac:dyDescent="0.4">
      <c r="A4837">
        <v>4832</v>
      </c>
      <c r="B4837" t="str">
        <f>VLOOKUP($C4837,regios!$B:$E,4,0)</f>
        <v>Upper middle income</v>
      </c>
      <c r="C4837" t="s">
        <v>90</v>
      </c>
      <c r="D4837" t="s">
        <v>248</v>
      </c>
      <c r="E4837" t="b">
        <f t="shared" si="150"/>
        <v>1</v>
      </c>
      <c r="F4837" s="6">
        <v>95003330315.875443</v>
      </c>
      <c r="G4837" s="6">
        <v>17357886</v>
      </c>
      <c r="H4837" s="7">
        <f t="shared" si="151"/>
        <v>5473.2085644458921</v>
      </c>
    </row>
    <row r="4838" spans="1:8" x14ac:dyDescent="0.4">
      <c r="A4838">
        <v>4833</v>
      </c>
      <c r="B4838" t="str">
        <f>VLOOKUP($C4838,regios!$B:$E,4,0)</f>
        <v>High income</v>
      </c>
      <c r="C4838" t="s">
        <v>91</v>
      </c>
      <c r="D4838" t="s">
        <v>248</v>
      </c>
      <c r="E4838" t="b">
        <f t="shared" si="150"/>
        <v>0</v>
      </c>
      <c r="F4838" s="6" t="e">
        <v>#N/A</v>
      </c>
      <c r="G4838" s="6">
        <v>171774</v>
      </c>
      <c r="H4838" s="7" t="e">
        <f t="shared" si="151"/>
        <v>#N/A</v>
      </c>
    </row>
    <row r="4839" spans="1:8" x14ac:dyDescent="0.4">
      <c r="A4839">
        <v>4834</v>
      </c>
      <c r="B4839" t="str">
        <f>VLOOKUP($C4839,regios!$B:$E,4,0)</f>
        <v>High income</v>
      </c>
      <c r="C4839" t="s">
        <v>92</v>
      </c>
      <c r="D4839" t="s">
        <v>248</v>
      </c>
      <c r="E4839" t="b">
        <f t="shared" si="150"/>
        <v>1</v>
      </c>
      <c r="F4839" s="6">
        <v>14718388489.20863</v>
      </c>
      <c r="G4839" s="6">
        <v>808726</v>
      </c>
      <c r="H4839" s="7">
        <f t="shared" si="151"/>
        <v>18199.474839696795</v>
      </c>
    </row>
    <row r="4840" spans="1:8" x14ac:dyDescent="0.4">
      <c r="A4840">
        <v>4835</v>
      </c>
      <c r="B4840" t="str">
        <f>VLOOKUP($C4840,regios!$B:$E,4,0)</f>
        <v>High income</v>
      </c>
      <c r="C4840" t="s">
        <v>93</v>
      </c>
      <c r="D4840" t="s">
        <v>248</v>
      </c>
      <c r="E4840" t="b">
        <f t="shared" si="150"/>
        <v>1</v>
      </c>
      <c r="F4840" s="6">
        <v>359838583490.06317</v>
      </c>
      <c r="G4840" s="6">
        <v>7346100</v>
      </c>
      <c r="H4840" s="7">
        <f t="shared" si="151"/>
        <v>48983.621716293434</v>
      </c>
    </row>
    <row r="4841" spans="1:8" x14ac:dyDescent="0.4">
      <c r="A4841">
        <v>4836</v>
      </c>
      <c r="B4841" t="str">
        <f>VLOOKUP($C4841,regios!$B:$E,4,0)</f>
        <v>Lower middle income</v>
      </c>
      <c r="C4841" t="s">
        <v>94</v>
      </c>
      <c r="D4841" t="s">
        <v>248</v>
      </c>
      <c r="E4841" t="b">
        <f t="shared" si="150"/>
        <v>1</v>
      </c>
      <c r="F4841" s="6">
        <v>31717699764.362099</v>
      </c>
      <c r="G4841" s="6">
        <v>10432860</v>
      </c>
      <c r="H4841" s="7">
        <f t="shared" si="151"/>
        <v>3040.1730459684209</v>
      </c>
    </row>
    <row r="4842" spans="1:8" x14ac:dyDescent="0.4">
      <c r="A4842">
        <v>4837</v>
      </c>
      <c r="B4842" t="str">
        <f>VLOOKUP($C4842,regios!$B:$E,4,0)</f>
        <v>High income</v>
      </c>
      <c r="C4842" t="s">
        <v>95</v>
      </c>
      <c r="D4842" t="s">
        <v>248</v>
      </c>
      <c r="E4842" t="b">
        <f t="shared" si="150"/>
        <v>1</v>
      </c>
      <c r="F4842" s="6">
        <v>71600049650.194977</v>
      </c>
      <c r="G4842" s="6">
        <v>3855600</v>
      </c>
      <c r="H4842" s="7">
        <f t="shared" si="151"/>
        <v>18570.40399683447</v>
      </c>
    </row>
    <row r="4843" spans="1:8" x14ac:dyDescent="0.4">
      <c r="A4843">
        <v>4838</v>
      </c>
      <c r="B4843" t="str">
        <f>VLOOKUP($C4843,regios!$B:$E,4,0)</f>
        <v>Lower middle income</v>
      </c>
      <c r="C4843" t="s">
        <v>96</v>
      </c>
      <c r="D4843" t="s">
        <v>248</v>
      </c>
      <c r="E4843" t="b">
        <f t="shared" si="150"/>
        <v>1</v>
      </c>
      <c r="F4843" s="6">
        <v>20253551884.605492</v>
      </c>
      <c r="G4843" s="6">
        <v>11584996</v>
      </c>
      <c r="H4843" s="7">
        <f t="shared" si="151"/>
        <v>1748.2571322946933</v>
      </c>
    </row>
    <row r="4844" spans="1:8" x14ac:dyDescent="0.4">
      <c r="A4844">
        <v>4839</v>
      </c>
      <c r="B4844" t="str">
        <f>VLOOKUP($C4844,regios!$B:$E,4,0)</f>
        <v>High income</v>
      </c>
      <c r="C4844" t="s">
        <v>97</v>
      </c>
      <c r="D4844" t="s">
        <v>248</v>
      </c>
      <c r="E4844" t="b">
        <f t="shared" si="150"/>
        <v>1</v>
      </c>
      <c r="F4844" s="6">
        <v>177337436677.36499</v>
      </c>
      <c r="G4844" s="6">
        <v>9643048</v>
      </c>
      <c r="H4844" s="7">
        <f t="shared" si="151"/>
        <v>18390.184999324381</v>
      </c>
    </row>
    <row r="4845" spans="1:8" x14ac:dyDescent="0.4">
      <c r="A4845">
        <v>4840</v>
      </c>
      <c r="B4845" t="str">
        <f>VLOOKUP($C4845,regios!$B:$E,4,0)</f>
        <v>Upper middle income</v>
      </c>
      <c r="C4845" t="s">
        <v>98</v>
      </c>
      <c r="D4845" t="s">
        <v>248</v>
      </c>
      <c r="E4845" t="b">
        <f t="shared" si="150"/>
        <v>1</v>
      </c>
      <c r="F4845" s="6">
        <v>1319100220407.717</v>
      </c>
      <c r="G4845" s="6">
        <v>275501339</v>
      </c>
      <c r="H4845" s="7">
        <f t="shared" si="151"/>
        <v>4787.9993077192157</v>
      </c>
    </row>
    <row r="4846" spans="1:8" x14ac:dyDescent="0.4">
      <c r="A4846">
        <v>4841</v>
      </c>
      <c r="B4846" t="str">
        <f>VLOOKUP($C4846,regios!$B:$E,4,0)</f>
        <v>High income</v>
      </c>
      <c r="C4846" t="s">
        <v>99</v>
      </c>
      <c r="D4846" t="s">
        <v>248</v>
      </c>
      <c r="E4846" t="b">
        <f t="shared" si="150"/>
        <v>0</v>
      </c>
      <c r="F4846" s="6" t="e">
        <v>#N/A</v>
      </c>
      <c r="G4846" s="6">
        <v>84519</v>
      </c>
      <c r="H4846" s="7" t="e">
        <f t="shared" si="151"/>
        <v>#N/A</v>
      </c>
    </row>
    <row r="4847" spans="1:8" x14ac:dyDescent="0.4">
      <c r="A4847">
        <v>4842</v>
      </c>
      <c r="B4847" t="str">
        <f>VLOOKUP($C4847,regios!$B:$E,4,0)</f>
        <v>Lower middle income</v>
      </c>
      <c r="C4847" t="s">
        <v>100</v>
      </c>
      <c r="D4847" t="s">
        <v>248</v>
      </c>
      <c r="E4847" t="b">
        <f t="shared" si="150"/>
        <v>1</v>
      </c>
      <c r="F4847" s="6">
        <v>3416645826052.874</v>
      </c>
      <c r="G4847" s="6">
        <v>1417173173</v>
      </c>
      <c r="H4847" s="7">
        <f t="shared" si="151"/>
        <v>2410.8880207068905</v>
      </c>
    </row>
    <row r="4848" spans="1:8" x14ac:dyDescent="0.4">
      <c r="A4848">
        <v>4843</v>
      </c>
      <c r="B4848" t="str">
        <f>VLOOKUP($C4848,regios!$B:$E,4,0)</f>
        <v>High income</v>
      </c>
      <c r="C4848" t="s">
        <v>101</v>
      </c>
      <c r="D4848" t="s">
        <v>248</v>
      </c>
      <c r="E4848" t="b">
        <f t="shared" si="150"/>
        <v>1</v>
      </c>
      <c r="F4848" s="6">
        <v>533140011838.27643</v>
      </c>
      <c r="G4848" s="6">
        <v>5127170</v>
      </c>
      <c r="H4848" s="7">
        <f t="shared" si="151"/>
        <v>103983.29133582005</v>
      </c>
    </row>
    <row r="4849" spans="1:8" x14ac:dyDescent="0.4">
      <c r="A4849">
        <v>4844</v>
      </c>
      <c r="B4849" t="str">
        <f>VLOOKUP($C4849,regios!$B:$E,4,0)</f>
        <v>Lower middle income</v>
      </c>
      <c r="C4849" t="s">
        <v>102</v>
      </c>
      <c r="D4849" t="s">
        <v>248</v>
      </c>
      <c r="E4849" t="b">
        <f t="shared" si="150"/>
        <v>1</v>
      </c>
      <c r="F4849" s="6">
        <v>413493207349.26532</v>
      </c>
      <c r="G4849" s="6">
        <v>88550570</v>
      </c>
      <c r="H4849" s="7">
        <f t="shared" si="151"/>
        <v>4669.5713799387777</v>
      </c>
    </row>
    <row r="4850" spans="1:8" x14ac:dyDescent="0.4">
      <c r="A4850">
        <v>4845</v>
      </c>
      <c r="B4850" t="str">
        <f>VLOOKUP($C4850,regios!$B:$E,4,0)</f>
        <v>Upper middle income</v>
      </c>
      <c r="C4850" t="s">
        <v>103</v>
      </c>
      <c r="D4850" t="s">
        <v>248</v>
      </c>
      <c r="E4850" t="b">
        <f t="shared" si="150"/>
        <v>1</v>
      </c>
      <c r="F4850" s="6">
        <v>264182173793.10339</v>
      </c>
      <c r="G4850" s="6">
        <v>44496122</v>
      </c>
      <c r="H4850" s="7">
        <f t="shared" si="151"/>
        <v>5937.1954660027086</v>
      </c>
    </row>
    <row r="4851" spans="1:8" x14ac:dyDescent="0.4">
      <c r="A4851">
        <v>4846</v>
      </c>
      <c r="B4851" t="str">
        <f>VLOOKUP($C4851,regios!$B:$E,4,0)</f>
        <v>High income</v>
      </c>
      <c r="C4851" t="s">
        <v>104</v>
      </c>
      <c r="D4851" t="s">
        <v>248</v>
      </c>
      <c r="E4851" t="b">
        <f t="shared" si="150"/>
        <v>1</v>
      </c>
      <c r="F4851" s="6">
        <v>28064529851.309849</v>
      </c>
      <c r="G4851" s="6">
        <v>382003</v>
      </c>
      <c r="H4851" s="7">
        <f t="shared" si="151"/>
        <v>73466.778667470804</v>
      </c>
    </row>
    <row r="4852" spans="1:8" x14ac:dyDescent="0.4">
      <c r="A4852">
        <v>4847</v>
      </c>
      <c r="B4852" t="str">
        <f>VLOOKUP($C4852,regios!$B:$E,4,0)</f>
        <v>High income</v>
      </c>
      <c r="C4852" t="s">
        <v>105</v>
      </c>
      <c r="D4852" t="s">
        <v>248</v>
      </c>
      <c r="E4852" t="b">
        <f t="shared" si="150"/>
        <v>1</v>
      </c>
      <c r="F4852" s="6">
        <v>525002447652.77338</v>
      </c>
      <c r="G4852" s="6">
        <v>9557500</v>
      </c>
      <c r="H4852" s="7">
        <f t="shared" si="151"/>
        <v>54930.938807509636</v>
      </c>
    </row>
    <row r="4853" spans="1:8" x14ac:dyDescent="0.4">
      <c r="A4853">
        <v>4848</v>
      </c>
      <c r="B4853" t="str">
        <f>VLOOKUP($C4853,regios!$B:$E,4,0)</f>
        <v>High income</v>
      </c>
      <c r="C4853" t="s">
        <v>106</v>
      </c>
      <c r="D4853" t="s">
        <v>248</v>
      </c>
      <c r="E4853" t="b">
        <f t="shared" si="150"/>
        <v>1</v>
      </c>
      <c r="F4853" s="6">
        <v>2049737165407.9851</v>
      </c>
      <c r="G4853" s="6">
        <v>58940425</v>
      </c>
      <c r="H4853" s="7">
        <f t="shared" si="151"/>
        <v>34776.423234274014</v>
      </c>
    </row>
    <row r="4854" spans="1:8" x14ac:dyDescent="0.4">
      <c r="A4854">
        <v>4849</v>
      </c>
      <c r="B4854" t="str">
        <f>VLOOKUP($C4854,regios!$B:$E,4,0)</f>
        <v>Upper middle income</v>
      </c>
      <c r="C4854" t="s">
        <v>107</v>
      </c>
      <c r="D4854" t="s">
        <v>248</v>
      </c>
      <c r="E4854" t="b">
        <f t="shared" si="150"/>
        <v>1</v>
      </c>
      <c r="F4854" s="6">
        <v>17097760723.920151</v>
      </c>
      <c r="G4854" s="6">
        <v>2827377</v>
      </c>
      <c r="H4854" s="7">
        <f t="shared" si="151"/>
        <v>6047.2164567796053</v>
      </c>
    </row>
    <row r="4855" spans="1:8" x14ac:dyDescent="0.4">
      <c r="A4855">
        <v>4850</v>
      </c>
      <c r="B4855" t="str">
        <f>VLOOKUP($C4855,regios!$B:$E,4,0)</f>
        <v>Lower middle income</v>
      </c>
      <c r="C4855" t="s">
        <v>108</v>
      </c>
      <c r="D4855" t="s">
        <v>248</v>
      </c>
      <c r="E4855" t="b">
        <f t="shared" si="150"/>
        <v>1</v>
      </c>
      <c r="F4855" s="6">
        <v>48653381780.639717</v>
      </c>
      <c r="G4855" s="6">
        <v>11285869</v>
      </c>
      <c r="H4855" s="7">
        <f t="shared" si="151"/>
        <v>4311.0000462206071</v>
      </c>
    </row>
    <row r="4856" spans="1:8" x14ac:dyDescent="0.4">
      <c r="A4856">
        <v>4851</v>
      </c>
      <c r="B4856" t="str">
        <f>VLOOKUP($C4856,regios!$B:$E,4,0)</f>
        <v>High income</v>
      </c>
      <c r="C4856" t="s">
        <v>109</v>
      </c>
      <c r="D4856" t="s">
        <v>248</v>
      </c>
      <c r="E4856" t="b">
        <f t="shared" si="150"/>
        <v>1</v>
      </c>
      <c r="F4856" s="6">
        <v>4232173916086.6738</v>
      </c>
      <c r="G4856" s="6">
        <v>125124989</v>
      </c>
      <c r="H4856" s="7">
        <f t="shared" si="151"/>
        <v>33823.570734433182</v>
      </c>
    </row>
    <row r="4857" spans="1:8" x14ac:dyDescent="0.4">
      <c r="A4857">
        <v>4852</v>
      </c>
      <c r="B4857" t="str">
        <f>VLOOKUP($C4857,regios!$B:$E,4,0)</f>
        <v>Upper middle income</v>
      </c>
      <c r="C4857" t="s">
        <v>110</v>
      </c>
      <c r="D4857" t="s">
        <v>248</v>
      </c>
      <c r="E4857" t="b">
        <f t="shared" si="150"/>
        <v>1</v>
      </c>
      <c r="F4857" s="6">
        <v>225496328925.49411</v>
      </c>
      <c r="G4857" s="6">
        <v>19621972</v>
      </c>
      <c r="H4857" s="7">
        <f t="shared" si="151"/>
        <v>11492.031938762022</v>
      </c>
    </row>
    <row r="4858" spans="1:8" x14ac:dyDescent="0.4">
      <c r="A4858">
        <v>4853</v>
      </c>
      <c r="B4858" t="str">
        <f>VLOOKUP($C4858,regios!$B:$E,4,0)</f>
        <v>Lower middle income</v>
      </c>
      <c r="C4858" t="s">
        <v>111</v>
      </c>
      <c r="D4858" t="s">
        <v>248</v>
      </c>
      <c r="E4858" t="b">
        <f t="shared" si="150"/>
        <v>1</v>
      </c>
      <c r="F4858" s="6">
        <v>113420008178.7932</v>
      </c>
      <c r="G4858" s="6">
        <v>54027487</v>
      </c>
      <c r="H4858" s="7">
        <f t="shared" si="151"/>
        <v>2099.301938266964</v>
      </c>
    </row>
    <row r="4859" spans="1:8" x14ac:dyDescent="0.4">
      <c r="A4859">
        <v>4854</v>
      </c>
      <c r="B4859" t="str">
        <f>VLOOKUP($C4859,regios!$B:$E,4,0)</f>
        <v>Lower middle income</v>
      </c>
      <c r="C4859" t="s">
        <v>112</v>
      </c>
      <c r="D4859" t="s">
        <v>248</v>
      </c>
      <c r="E4859" t="b">
        <f t="shared" si="150"/>
        <v>1</v>
      </c>
      <c r="F4859" s="6">
        <v>11543966558.842051</v>
      </c>
      <c r="G4859" s="6">
        <v>6974900</v>
      </c>
      <c r="H4859" s="7">
        <f t="shared" si="151"/>
        <v>1655.0726976504395</v>
      </c>
    </row>
    <row r="4860" spans="1:8" x14ac:dyDescent="0.4">
      <c r="A4860">
        <v>4855</v>
      </c>
      <c r="B4860" t="str">
        <f>VLOOKUP($C4860,regios!$B:$E,4,0)</f>
        <v>Lower middle income</v>
      </c>
      <c r="C4860" t="s">
        <v>113</v>
      </c>
      <c r="D4860" t="s">
        <v>248</v>
      </c>
      <c r="E4860" t="b">
        <f t="shared" si="150"/>
        <v>1</v>
      </c>
      <c r="F4860" s="6">
        <v>29504829319.316879</v>
      </c>
      <c r="G4860" s="6">
        <v>16767842</v>
      </c>
      <c r="H4860" s="7">
        <f t="shared" si="151"/>
        <v>1759.6080234604358</v>
      </c>
    </row>
    <row r="4861" spans="1:8" x14ac:dyDescent="0.4">
      <c r="A4861">
        <v>4856</v>
      </c>
      <c r="B4861" t="str">
        <f>VLOOKUP($C4861,regios!$B:$E,4,0)</f>
        <v>Lower middle income</v>
      </c>
      <c r="C4861" t="s">
        <v>114</v>
      </c>
      <c r="D4861" t="s">
        <v>248</v>
      </c>
      <c r="E4861" t="b">
        <f t="shared" si="150"/>
        <v>1</v>
      </c>
      <c r="F4861" s="6">
        <v>223353014.29459289</v>
      </c>
      <c r="G4861" s="6">
        <v>131232</v>
      </c>
      <c r="H4861" s="7">
        <f t="shared" si="151"/>
        <v>1701.9706648880829</v>
      </c>
    </row>
    <row r="4862" spans="1:8" x14ac:dyDescent="0.4">
      <c r="A4862">
        <v>4857</v>
      </c>
      <c r="B4862" t="str">
        <f>VLOOKUP($C4862,regios!$B:$E,4,0)</f>
        <v>High income</v>
      </c>
      <c r="C4862" t="s">
        <v>115</v>
      </c>
      <c r="D4862" t="s">
        <v>248</v>
      </c>
      <c r="E4862" t="b">
        <f t="shared" si="150"/>
        <v>1</v>
      </c>
      <c r="F4862" s="6">
        <v>965638864.92186666</v>
      </c>
      <c r="G4862" s="6">
        <v>47657</v>
      </c>
      <c r="H4862" s="7">
        <f t="shared" si="151"/>
        <v>20262.267136451446</v>
      </c>
    </row>
    <row r="4863" spans="1:8" x14ac:dyDescent="0.4">
      <c r="A4863">
        <v>4858</v>
      </c>
      <c r="B4863" t="str">
        <f>VLOOKUP($C4863,regios!$B:$E,4,0)</f>
        <v>High income</v>
      </c>
      <c r="C4863" t="s">
        <v>116</v>
      </c>
      <c r="D4863" t="s">
        <v>248</v>
      </c>
      <c r="E4863" t="b">
        <f t="shared" si="150"/>
        <v>1</v>
      </c>
      <c r="F4863" s="6">
        <v>1673916469026.5581</v>
      </c>
      <c r="G4863" s="6">
        <v>51628117</v>
      </c>
      <c r="H4863" s="7">
        <f t="shared" si="151"/>
        <v>32422.574486428744</v>
      </c>
    </row>
    <row r="4864" spans="1:8" x14ac:dyDescent="0.4">
      <c r="A4864">
        <v>4859</v>
      </c>
      <c r="B4864" t="str">
        <f>VLOOKUP($C4864,regios!$B:$E,4,0)</f>
        <v>High income</v>
      </c>
      <c r="C4864" t="s">
        <v>117</v>
      </c>
      <c r="D4864" t="s">
        <v>248</v>
      </c>
      <c r="E4864" t="b">
        <f t="shared" si="150"/>
        <v>1</v>
      </c>
      <c r="F4864" s="6">
        <v>175363265306.12241</v>
      </c>
      <c r="G4864" s="6">
        <v>4268873</v>
      </c>
      <c r="H4864" s="7">
        <f t="shared" si="151"/>
        <v>41079.522699813839</v>
      </c>
    </row>
    <row r="4865" spans="1:8" x14ac:dyDescent="0.4">
      <c r="A4865">
        <v>4860</v>
      </c>
      <c r="B4865" t="str">
        <f>VLOOKUP($C4865,regios!$B:$E,4,0)</f>
        <v>Lower middle income</v>
      </c>
      <c r="C4865" t="s">
        <v>118</v>
      </c>
      <c r="D4865" t="s">
        <v>248</v>
      </c>
      <c r="E4865" t="b">
        <f t="shared" si="150"/>
        <v>1</v>
      </c>
      <c r="F4865" s="6">
        <v>15468785203.75317</v>
      </c>
      <c r="G4865" s="6">
        <v>7529475</v>
      </c>
      <c r="H4865" s="7">
        <f t="shared" si="151"/>
        <v>2054.4307808649569</v>
      </c>
    </row>
    <row r="4866" spans="1:8" x14ac:dyDescent="0.4">
      <c r="A4866">
        <v>4861</v>
      </c>
      <c r="B4866" t="str">
        <f>VLOOKUP($C4866,regios!$B:$E,4,0)</f>
        <v>Lower middle income</v>
      </c>
      <c r="C4866" t="s">
        <v>119</v>
      </c>
      <c r="D4866" t="s">
        <v>248</v>
      </c>
      <c r="E4866" t="b">
        <f t="shared" si="150"/>
        <v>0</v>
      </c>
      <c r="F4866" s="6" t="e">
        <v>#N/A</v>
      </c>
      <c r="G4866" s="6">
        <v>5489739</v>
      </c>
      <c r="H4866" s="7" t="e">
        <f t="shared" si="151"/>
        <v>#N/A</v>
      </c>
    </row>
    <row r="4867" spans="1:8" x14ac:dyDescent="0.4">
      <c r="A4867">
        <v>4862</v>
      </c>
      <c r="B4867" t="str">
        <f>VLOOKUP($C4867,regios!$B:$E,4,0)</f>
        <v>Low income</v>
      </c>
      <c r="C4867" t="s">
        <v>120</v>
      </c>
      <c r="D4867" t="s">
        <v>248</v>
      </c>
      <c r="E4867" t="b">
        <f t="shared" si="150"/>
        <v>1</v>
      </c>
      <c r="F4867" s="6">
        <v>4001046970</v>
      </c>
      <c r="G4867" s="6">
        <v>5302681</v>
      </c>
      <c r="H4867" s="7">
        <f t="shared" si="151"/>
        <v>754.53284291474449</v>
      </c>
    </row>
    <row r="4868" spans="1:8" x14ac:dyDescent="0.4">
      <c r="A4868">
        <v>4863</v>
      </c>
      <c r="B4868" t="str">
        <f>VLOOKUP($C4868,regios!$B:$E,4,0)</f>
        <v>Upper middle income</v>
      </c>
      <c r="C4868" t="s">
        <v>121</v>
      </c>
      <c r="D4868" t="s">
        <v>248</v>
      </c>
      <c r="E4868" t="b">
        <f t="shared" si="150"/>
        <v>1</v>
      </c>
      <c r="F4868" s="6">
        <v>45752336035.984558</v>
      </c>
      <c r="G4868" s="6">
        <v>6812340.9999999991</v>
      </c>
      <c r="H4868" s="7">
        <f t="shared" si="151"/>
        <v>6716.0959846232836</v>
      </c>
    </row>
    <row r="4869" spans="1:8" x14ac:dyDescent="0.4">
      <c r="A4869">
        <v>4864</v>
      </c>
      <c r="B4869" t="str">
        <f>VLOOKUP($C4869,regios!$B:$E,4,0)</f>
        <v>Upper middle income</v>
      </c>
      <c r="C4869" t="s">
        <v>122</v>
      </c>
      <c r="D4869" t="s">
        <v>248</v>
      </c>
      <c r="E4869" t="b">
        <f t="shared" si="150"/>
        <v>1</v>
      </c>
      <c r="F4869" s="6">
        <v>2343703703.7037029</v>
      </c>
      <c r="G4869" s="6">
        <v>179857</v>
      </c>
      <c r="H4869" s="7">
        <f t="shared" si="151"/>
        <v>13030.928480424465</v>
      </c>
    </row>
    <row r="4870" spans="1:8" x14ac:dyDescent="0.4">
      <c r="A4870">
        <v>4865</v>
      </c>
      <c r="B4870" t="str">
        <f>VLOOKUP($C4870,regios!$B:$E,4,0)</f>
        <v>High income</v>
      </c>
      <c r="C4870" t="s">
        <v>123</v>
      </c>
      <c r="D4870" t="s">
        <v>248</v>
      </c>
      <c r="E4870" t="b">
        <f t="shared" si="150"/>
        <v>0</v>
      </c>
      <c r="F4870" s="6" t="e">
        <v>#N/A</v>
      </c>
      <c r="G4870" s="6">
        <v>39327</v>
      </c>
      <c r="H4870" s="7" t="e">
        <f t="shared" si="151"/>
        <v>#N/A</v>
      </c>
    </row>
    <row r="4871" spans="1:8" x14ac:dyDescent="0.4">
      <c r="A4871">
        <v>4866</v>
      </c>
      <c r="B4871" t="str">
        <f>VLOOKUP($C4871,regios!$B:$E,4,0)</f>
        <v>Lower middle income</v>
      </c>
      <c r="C4871" t="s">
        <v>124</v>
      </c>
      <c r="D4871" t="s">
        <v>248</v>
      </c>
      <c r="E4871" t="b">
        <f t="shared" ref="E4871:E4934" si="152">NOT(ISERROR(F4871))</f>
        <v>1</v>
      </c>
      <c r="F4871" s="6">
        <v>74403578363.435471</v>
      </c>
      <c r="G4871" s="6">
        <v>22181000</v>
      </c>
      <c r="H4871" s="7">
        <f t="shared" ref="H4871:H4934" si="153">F4871/G4871</f>
        <v>3354.383407575649</v>
      </c>
    </row>
    <row r="4872" spans="1:8" x14ac:dyDescent="0.4">
      <c r="A4872">
        <v>4867</v>
      </c>
      <c r="B4872" t="str">
        <f>VLOOKUP($C4872,regios!$B:$E,4,0)</f>
        <v>Lower middle income</v>
      </c>
      <c r="C4872" t="s">
        <v>125</v>
      </c>
      <c r="D4872" t="s">
        <v>248</v>
      </c>
      <c r="E4872" t="b">
        <f t="shared" si="152"/>
        <v>1</v>
      </c>
      <c r="F4872" s="6">
        <v>2236502124.1695609</v>
      </c>
      <c r="G4872" s="6">
        <v>2305825</v>
      </c>
      <c r="H4872" s="7">
        <f t="shared" si="153"/>
        <v>969.93576015940539</v>
      </c>
    </row>
    <row r="4873" spans="1:8" x14ac:dyDescent="0.4">
      <c r="A4873">
        <v>4868</v>
      </c>
      <c r="B4873" t="str">
        <f>VLOOKUP($C4873,regios!$B:$E,4,0)</f>
        <v>High income</v>
      </c>
      <c r="C4873" t="s">
        <v>126</v>
      </c>
      <c r="D4873" t="s">
        <v>248</v>
      </c>
      <c r="E4873" t="b">
        <f t="shared" si="152"/>
        <v>1</v>
      </c>
      <c r="F4873" s="6">
        <v>70974490450.494446</v>
      </c>
      <c r="G4873" s="6">
        <v>2831639</v>
      </c>
      <c r="H4873" s="7">
        <f t="shared" si="153"/>
        <v>25064.808914729048</v>
      </c>
    </row>
    <row r="4874" spans="1:8" x14ac:dyDescent="0.4">
      <c r="A4874">
        <v>4869</v>
      </c>
      <c r="B4874" t="str">
        <f>VLOOKUP($C4874,regios!$B:$E,4,0)</f>
        <v>High income</v>
      </c>
      <c r="C4874" t="s">
        <v>127</v>
      </c>
      <c r="D4874" t="s">
        <v>248</v>
      </c>
      <c r="E4874" t="b">
        <f t="shared" si="152"/>
        <v>1</v>
      </c>
      <c r="F4874" s="6">
        <v>81641807865.759079</v>
      </c>
      <c r="G4874" s="6">
        <v>653103</v>
      </c>
      <c r="H4874" s="7">
        <f t="shared" si="153"/>
        <v>125006.02181548558</v>
      </c>
    </row>
    <row r="4875" spans="1:8" x14ac:dyDescent="0.4">
      <c r="A4875">
        <v>4870</v>
      </c>
      <c r="B4875" t="str">
        <f>VLOOKUP($C4875,regios!$B:$E,4,0)</f>
        <v>High income</v>
      </c>
      <c r="C4875" t="s">
        <v>128</v>
      </c>
      <c r="D4875" t="s">
        <v>248</v>
      </c>
      <c r="E4875" t="b">
        <f t="shared" si="152"/>
        <v>1</v>
      </c>
      <c r="F4875" s="6">
        <v>40932030049.564362</v>
      </c>
      <c r="G4875" s="6">
        <v>1879383</v>
      </c>
      <c r="H4875" s="7">
        <f t="shared" si="153"/>
        <v>21779.504257282504</v>
      </c>
    </row>
    <row r="4876" spans="1:8" x14ac:dyDescent="0.4">
      <c r="A4876">
        <v>4871</v>
      </c>
      <c r="B4876" t="str">
        <f>VLOOKUP($C4876,regios!$B:$E,4,0)</f>
        <v>High income</v>
      </c>
      <c r="C4876" t="s">
        <v>129</v>
      </c>
      <c r="D4876" t="s">
        <v>248</v>
      </c>
      <c r="E4876" t="b">
        <f t="shared" si="152"/>
        <v>1</v>
      </c>
      <c r="F4876" s="6">
        <v>24042287326.572941</v>
      </c>
      <c r="G4876" s="6">
        <v>695168</v>
      </c>
      <c r="H4876" s="7">
        <f t="shared" si="153"/>
        <v>34584.859093877938</v>
      </c>
    </row>
    <row r="4877" spans="1:8" x14ac:dyDescent="0.4">
      <c r="A4877">
        <v>4872</v>
      </c>
      <c r="B4877" t="str">
        <f>VLOOKUP($C4877,regios!$B:$E,4,0)</f>
        <v>High income</v>
      </c>
      <c r="C4877" t="s">
        <v>130</v>
      </c>
      <c r="D4877" t="s">
        <v>248</v>
      </c>
      <c r="E4877" t="b">
        <f t="shared" si="152"/>
        <v>0</v>
      </c>
      <c r="F4877" s="6" t="e">
        <v>#N/A</v>
      </c>
      <c r="G4877" s="6">
        <v>31791</v>
      </c>
      <c r="H4877" s="7" t="e">
        <f t="shared" si="153"/>
        <v>#N/A</v>
      </c>
    </row>
    <row r="4878" spans="1:8" x14ac:dyDescent="0.4">
      <c r="A4878">
        <v>4873</v>
      </c>
      <c r="B4878" t="str">
        <f>VLOOKUP($C4878,regios!$B:$E,4,0)</f>
        <v>Lower middle income</v>
      </c>
      <c r="C4878" t="s">
        <v>131</v>
      </c>
      <c r="D4878" t="s">
        <v>248</v>
      </c>
      <c r="E4878" t="b">
        <f t="shared" si="152"/>
        <v>1</v>
      </c>
      <c r="F4878" s="6">
        <v>130912558829.8398</v>
      </c>
      <c r="G4878" s="6">
        <v>37457971</v>
      </c>
      <c r="H4878" s="7">
        <f t="shared" si="153"/>
        <v>3494.9185803427472</v>
      </c>
    </row>
    <row r="4879" spans="1:8" x14ac:dyDescent="0.4">
      <c r="A4879">
        <v>4874</v>
      </c>
      <c r="B4879" t="str">
        <f>VLOOKUP($C4879,regios!$B:$E,4,0)</f>
        <v>High income</v>
      </c>
      <c r="C4879" t="s">
        <v>132</v>
      </c>
      <c r="D4879" t="s">
        <v>248</v>
      </c>
      <c r="E4879" t="b">
        <f t="shared" si="152"/>
        <v>1</v>
      </c>
      <c r="F4879" s="6">
        <v>8784002931.6866455</v>
      </c>
      <c r="G4879" s="6">
        <v>36469</v>
      </c>
      <c r="H4879" s="7">
        <f t="shared" si="153"/>
        <v>240862.18244774043</v>
      </c>
    </row>
    <row r="4880" spans="1:8" x14ac:dyDescent="0.4">
      <c r="A4880">
        <v>4875</v>
      </c>
      <c r="B4880" t="str">
        <f>VLOOKUP($C4880,regios!$B:$E,4,0)</f>
        <v>Upper middle income</v>
      </c>
      <c r="C4880" t="s">
        <v>133</v>
      </c>
      <c r="D4880" t="s">
        <v>248</v>
      </c>
      <c r="E4880" t="b">
        <f t="shared" si="152"/>
        <v>1</v>
      </c>
      <c r="F4880" s="6">
        <v>14508333280.423281</v>
      </c>
      <c r="G4880" s="6">
        <v>2538894</v>
      </c>
      <c r="H4880" s="7">
        <f t="shared" si="153"/>
        <v>5714.4304884029352</v>
      </c>
    </row>
    <row r="4881" spans="1:8" x14ac:dyDescent="0.4">
      <c r="A4881">
        <v>4876</v>
      </c>
      <c r="B4881" t="str">
        <f>VLOOKUP($C4881,regios!$B:$E,4,0)</f>
        <v>Low income</v>
      </c>
      <c r="C4881" t="s">
        <v>134</v>
      </c>
      <c r="D4881" t="s">
        <v>248</v>
      </c>
      <c r="E4881" t="b">
        <f t="shared" si="152"/>
        <v>1</v>
      </c>
      <c r="F4881" s="6">
        <v>15297192798.977119</v>
      </c>
      <c r="G4881" s="6">
        <v>29611714</v>
      </c>
      <c r="H4881" s="7">
        <f t="shared" si="153"/>
        <v>516.59261598221292</v>
      </c>
    </row>
    <row r="4882" spans="1:8" x14ac:dyDescent="0.4">
      <c r="A4882">
        <v>4877</v>
      </c>
      <c r="B4882" t="str">
        <f>VLOOKUP($C4882,regios!$B:$E,4,0)</f>
        <v>Upper middle income</v>
      </c>
      <c r="C4882" t="s">
        <v>135</v>
      </c>
      <c r="D4882" t="s">
        <v>248</v>
      </c>
      <c r="E4882" t="b">
        <f t="shared" si="152"/>
        <v>1</v>
      </c>
      <c r="F4882" s="6">
        <v>6170638746.965004</v>
      </c>
      <c r="G4882" s="6">
        <v>523787</v>
      </c>
      <c r="H4882" s="7">
        <f t="shared" si="153"/>
        <v>11780.816910242149</v>
      </c>
    </row>
    <row r="4883" spans="1:8" x14ac:dyDescent="0.4">
      <c r="A4883">
        <v>4878</v>
      </c>
      <c r="B4883" t="str">
        <f>VLOOKUP($C4883,regios!$B:$E,4,0)</f>
        <v>Upper middle income</v>
      </c>
      <c r="C4883" t="s">
        <v>136</v>
      </c>
      <c r="D4883" t="s">
        <v>248</v>
      </c>
      <c r="E4883" t="b">
        <f t="shared" si="152"/>
        <v>1</v>
      </c>
      <c r="F4883" s="6">
        <v>1465854089286.469</v>
      </c>
      <c r="G4883" s="6">
        <v>127504125</v>
      </c>
      <c r="H4883" s="7">
        <f t="shared" si="153"/>
        <v>11496.522871604891</v>
      </c>
    </row>
    <row r="4884" spans="1:8" x14ac:dyDescent="0.4">
      <c r="A4884">
        <v>4879</v>
      </c>
      <c r="B4884" t="str">
        <f>VLOOKUP($C4884,regios!$B:$E,4,0)</f>
        <v>Upper middle income</v>
      </c>
      <c r="C4884" t="s">
        <v>137</v>
      </c>
      <c r="D4884" t="s">
        <v>248</v>
      </c>
      <c r="E4884" t="b">
        <f t="shared" si="152"/>
        <v>1</v>
      </c>
      <c r="F4884" s="6">
        <v>258774475.09765601</v>
      </c>
      <c r="G4884" s="6">
        <v>41569</v>
      </c>
      <c r="H4884" s="7">
        <f t="shared" si="153"/>
        <v>6225.1792224411465</v>
      </c>
    </row>
    <row r="4885" spans="1:8" x14ac:dyDescent="0.4">
      <c r="A4885">
        <v>4880</v>
      </c>
      <c r="B4885" t="str">
        <f>VLOOKUP($C4885,regios!$B:$E,4,0)</f>
        <v>Upper middle income</v>
      </c>
      <c r="C4885" t="s">
        <v>138</v>
      </c>
      <c r="D4885" t="s">
        <v>248</v>
      </c>
      <c r="E4885" t="b">
        <f t="shared" si="152"/>
        <v>1</v>
      </c>
      <c r="F4885" s="6">
        <v>13563132102.166321</v>
      </c>
      <c r="G4885" s="6">
        <v>2057679</v>
      </c>
      <c r="H4885" s="7">
        <f t="shared" si="153"/>
        <v>6591.471314119608</v>
      </c>
    </row>
    <row r="4886" spans="1:8" x14ac:dyDescent="0.4">
      <c r="A4886">
        <v>4881</v>
      </c>
      <c r="B4886" t="str">
        <f>VLOOKUP($C4886,regios!$B:$E,4,0)</f>
        <v>Low income</v>
      </c>
      <c r="C4886" t="s">
        <v>139</v>
      </c>
      <c r="D4886" t="s">
        <v>248</v>
      </c>
      <c r="E4886" t="b">
        <f t="shared" si="152"/>
        <v>1</v>
      </c>
      <c r="F4886" s="6">
        <v>18827176529.69825</v>
      </c>
      <c r="G4886" s="6">
        <v>22593590</v>
      </c>
      <c r="H4886" s="7">
        <f t="shared" si="153"/>
        <v>833.29725509307059</v>
      </c>
    </row>
    <row r="4887" spans="1:8" x14ac:dyDescent="0.4">
      <c r="A4887">
        <v>4882</v>
      </c>
      <c r="B4887" t="str">
        <f>VLOOKUP($C4887,regios!$B:$E,4,0)</f>
        <v>High income</v>
      </c>
      <c r="C4887" t="s">
        <v>140</v>
      </c>
      <c r="D4887" t="s">
        <v>248</v>
      </c>
      <c r="E4887" t="b">
        <f t="shared" si="152"/>
        <v>1</v>
      </c>
      <c r="F4887" s="6">
        <v>18125564514.26638</v>
      </c>
      <c r="G4887" s="6">
        <v>531113</v>
      </c>
      <c r="H4887" s="7">
        <f t="shared" si="153"/>
        <v>34127.510556635556</v>
      </c>
    </row>
    <row r="4888" spans="1:8" x14ac:dyDescent="0.4">
      <c r="A4888">
        <v>4883</v>
      </c>
      <c r="B4888" t="str">
        <f>VLOOKUP($C4888,regios!$B:$E,4,0)</f>
        <v>Lower middle income</v>
      </c>
      <c r="C4888" t="s">
        <v>141</v>
      </c>
      <c r="D4888" t="s">
        <v>248</v>
      </c>
      <c r="E4888" t="b">
        <f t="shared" si="152"/>
        <v>1</v>
      </c>
      <c r="F4888" s="6">
        <v>62263466263.737511</v>
      </c>
      <c r="G4888" s="6">
        <v>54179306</v>
      </c>
      <c r="H4888" s="7">
        <f t="shared" si="153"/>
        <v>1149.2112184629591</v>
      </c>
    </row>
    <row r="4889" spans="1:8" x14ac:dyDescent="0.4">
      <c r="A4889">
        <v>4884</v>
      </c>
      <c r="B4889" t="str">
        <f>VLOOKUP($C4889,regios!$B:$E,4,0)</f>
        <v>Upper middle income</v>
      </c>
      <c r="C4889" t="s">
        <v>142</v>
      </c>
      <c r="D4889" t="s">
        <v>248</v>
      </c>
      <c r="E4889" t="b">
        <f t="shared" si="152"/>
        <v>1</v>
      </c>
      <c r="F4889" s="6">
        <v>6229801580.7915735</v>
      </c>
      <c r="G4889" s="6">
        <v>617213</v>
      </c>
      <c r="H4889" s="7">
        <f t="shared" si="153"/>
        <v>10093.43870072661</v>
      </c>
    </row>
    <row r="4890" spans="1:8" x14ac:dyDescent="0.4">
      <c r="A4890">
        <v>4885</v>
      </c>
      <c r="B4890" t="str">
        <f>VLOOKUP($C4890,regios!$B:$E,4,0)</f>
        <v>Lower middle income</v>
      </c>
      <c r="C4890" t="s">
        <v>143</v>
      </c>
      <c r="D4890" t="s">
        <v>248</v>
      </c>
      <c r="E4890" t="b">
        <f t="shared" si="152"/>
        <v>1</v>
      </c>
      <c r="F4890" s="6">
        <v>17146471626.39633</v>
      </c>
      <c r="G4890" s="6">
        <v>3398366</v>
      </c>
      <c r="H4890" s="7">
        <f t="shared" si="153"/>
        <v>5045.504700316661</v>
      </c>
    </row>
    <row r="4891" spans="1:8" x14ac:dyDescent="0.4">
      <c r="A4891">
        <v>4886</v>
      </c>
      <c r="B4891" t="str">
        <f>VLOOKUP($C4891,regios!$B:$E,4,0)</f>
        <v>High income</v>
      </c>
      <c r="C4891" t="s">
        <v>144</v>
      </c>
      <c r="D4891" t="s">
        <v>248</v>
      </c>
      <c r="E4891" t="b">
        <f t="shared" si="152"/>
        <v>0</v>
      </c>
      <c r="F4891" s="6" t="e">
        <v>#N/A</v>
      </c>
      <c r="G4891" s="6">
        <v>49551</v>
      </c>
      <c r="H4891" s="7" t="e">
        <f t="shared" si="153"/>
        <v>#N/A</v>
      </c>
    </row>
    <row r="4892" spans="1:8" x14ac:dyDescent="0.4">
      <c r="A4892">
        <v>4887</v>
      </c>
      <c r="B4892" t="str">
        <f>VLOOKUP($C4892,regios!$B:$E,4,0)</f>
        <v>Low income</v>
      </c>
      <c r="C4892" t="s">
        <v>145</v>
      </c>
      <c r="D4892" t="s">
        <v>248</v>
      </c>
      <c r="E4892" t="b">
        <f t="shared" si="152"/>
        <v>1</v>
      </c>
      <c r="F4892" s="6">
        <v>18406835954.669529</v>
      </c>
      <c r="G4892" s="6">
        <v>32969518</v>
      </c>
      <c r="H4892" s="7">
        <f t="shared" si="153"/>
        <v>558.29860644822077</v>
      </c>
    </row>
    <row r="4893" spans="1:8" x14ac:dyDescent="0.4">
      <c r="A4893">
        <v>4888</v>
      </c>
      <c r="B4893" t="str">
        <f>VLOOKUP($C4893,regios!$B:$E,4,0)</f>
        <v>Lower middle income</v>
      </c>
      <c r="C4893" t="s">
        <v>146</v>
      </c>
      <c r="D4893" t="s">
        <v>248</v>
      </c>
      <c r="E4893" t="b">
        <f t="shared" si="152"/>
        <v>1</v>
      </c>
      <c r="F4893" s="6">
        <v>9780863578.976881</v>
      </c>
      <c r="G4893" s="6">
        <v>4736139</v>
      </c>
      <c r="H4893" s="7">
        <f t="shared" si="153"/>
        <v>2065.1555157010553</v>
      </c>
    </row>
    <row r="4894" spans="1:8" x14ac:dyDescent="0.4">
      <c r="A4894">
        <v>4889</v>
      </c>
      <c r="B4894" t="str">
        <f>VLOOKUP($C4894,regios!$B:$E,4,0)</f>
        <v>Upper middle income</v>
      </c>
      <c r="C4894" t="s">
        <v>147</v>
      </c>
      <c r="D4894" t="s">
        <v>248</v>
      </c>
      <c r="E4894" t="b">
        <f t="shared" si="152"/>
        <v>1</v>
      </c>
      <c r="F4894" s="6">
        <v>12948726653.810989</v>
      </c>
      <c r="G4894" s="6">
        <v>1262523</v>
      </c>
      <c r="H4894" s="7">
        <f t="shared" si="153"/>
        <v>10256.230305357596</v>
      </c>
    </row>
    <row r="4895" spans="1:8" x14ac:dyDescent="0.4">
      <c r="A4895">
        <v>4890</v>
      </c>
      <c r="B4895" t="str">
        <f>VLOOKUP($C4895,regios!$B:$E,4,0)</f>
        <v>Low income</v>
      </c>
      <c r="C4895" t="s">
        <v>148</v>
      </c>
      <c r="D4895" t="s">
        <v>248</v>
      </c>
      <c r="E4895" t="b">
        <f t="shared" si="152"/>
        <v>1</v>
      </c>
      <c r="F4895" s="6">
        <v>13164667626.9363</v>
      </c>
      <c r="G4895" s="6">
        <v>20405317</v>
      </c>
      <c r="H4895" s="7">
        <f t="shared" si="153"/>
        <v>645.15869206718526</v>
      </c>
    </row>
    <row r="4896" spans="1:8" x14ac:dyDescent="0.4">
      <c r="A4896">
        <v>4891</v>
      </c>
      <c r="B4896" t="str">
        <f>VLOOKUP($C4896,regios!$B:$E,4,0)</f>
        <v>Upper middle income</v>
      </c>
      <c r="C4896" t="s">
        <v>149</v>
      </c>
      <c r="D4896" t="s">
        <v>248</v>
      </c>
      <c r="E4896" t="b">
        <f t="shared" si="152"/>
        <v>1</v>
      </c>
      <c r="F4896" s="6">
        <v>407027451714.61603</v>
      </c>
      <c r="G4896" s="6">
        <v>33938221</v>
      </c>
      <c r="H4896" s="7">
        <f t="shared" si="153"/>
        <v>11993.187613299355</v>
      </c>
    </row>
    <row r="4897" spans="1:8" x14ac:dyDescent="0.4">
      <c r="A4897">
        <v>4892</v>
      </c>
      <c r="B4897" t="str">
        <f>VLOOKUP($C4897,regios!$B:$E,4,0)</f>
        <v>Upper middle income</v>
      </c>
      <c r="C4897" t="s">
        <v>150</v>
      </c>
      <c r="D4897" t="s">
        <v>248</v>
      </c>
      <c r="E4897" t="b">
        <f t="shared" si="152"/>
        <v>1</v>
      </c>
      <c r="F4897" s="6">
        <v>12914932655.685011</v>
      </c>
      <c r="G4897" s="6">
        <v>2567012</v>
      </c>
      <c r="H4897" s="7">
        <f t="shared" si="153"/>
        <v>5031.1150301147836</v>
      </c>
    </row>
    <row r="4898" spans="1:8" x14ac:dyDescent="0.4">
      <c r="A4898">
        <v>4893</v>
      </c>
      <c r="B4898" t="str">
        <f>VLOOKUP($C4898,regios!$B:$E,4,0)</f>
        <v>High income</v>
      </c>
      <c r="C4898" t="s">
        <v>151</v>
      </c>
      <c r="D4898" t="s">
        <v>248</v>
      </c>
      <c r="E4898" t="b">
        <f t="shared" si="152"/>
        <v>1</v>
      </c>
      <c r="F4898" s="6">
        <v>9623318718.3145943</v>
      </c>
      <c r="G4898" s="6">
        <v>269220</v>
      </c>
      <c r="H4898" s="7">
        <f t="shared" si="153"/>
        <v>35745.185046856081</v>
      </c>
    </row>
    <row r="4899" spans="1:8" x14ac:dyDescent="0.4">
      <c r="A4899">
        <v>4894</v>
      </c>
      <c r="B4899" t="str">
        <f>VLOOKUP($C4899,regios!$B:$E,4,0)</f>
        <v>Low income</v>
      </c>
      <c r="C4899" t="s">
        <v>152</v>
      </c>
      <c r="D4899" t="s">
        <v>248</v>
      </c>
      <c r="E4899" t="b">
        <f t="shared" si="152"/>
        <v>1</v>
      </c>
      <c r="F4899" s="6">
        <v>15342278919.40089</v>
      </c>
      <c r="G4899" s="6">
        <v>26207977</v>
      </c>
      <c r="H4899" s="7">
        <f t="shared" si="153"/>
        <v>585.40492917102642</v>
      </c>
    </row>
    <row r="4900" spans="1:8" x14ac:dyDescent="0.4">
      <c r="A4900">
        <v>4895</v>
      </c>
      <c r="B4900" t="str">
        <f>VLOOKUP($C4900,regios!$B:$E,4,0)</f>
        <v>Lower middle income</v>
      </c>
      <c r="C4900" t="s">
        <v>153</v>
      </c>
      <c r="D4900" t="s">
        <v>248</v>
      </c>
      <c r="E4900" t="b">
        <f t="shared" si="152"/>
        <v>1</v>
      </c>
      <c r="F4900" s="6">
        <v>472624597402.89783</v>
      </c>
      <c r="G4900" s="6">
        <v>218541212</v>
      </c>
      <c r="H4900" s="7">
        <f t="shared" si="153"/>
        <v>2162.6337342857687</v>
      </c>
    </row>
    <row r="4901" spans="1:8" x14ac:dyDescent="0.4">
      <c r="A4901">
        <v>4896</v>
      </c>
      <c r="B4901" t="str">
        <f>VLOOKUP($C4901,regios!$B:$E,4,0)</f>
        <v>Lower middle income</v>
      </c>
      <c r="C4901" t="s">
        <v>154</v>
      </c>
      <c r="D4901" t="s">
        <v>248</v>
      </c>
      <c r="E4901" t="b">
        <f t="shared" si="152"/>
        <v>1</v>
      </c>
      <c r="F4901" s="6">
        <v>15671583939.98889</v>
      </c>
      <c r="G4901" s="6">
        <v>6948392</v>
      </c>
      <c r="H4901" s="7">
        <f t="shared" si="153"/>
        <v>2255.4259949624156</v>
      </c>
    </row>
    <row r="4902" spans="1:8" x14ac:dyDescent="0.4">
      <c r="A4902">
        <v>4897</v>
      </c>
      <c r="B4902" t="str">
        <f>VLOOKUP($C4902,regios!$B:$E,4,0)</f>
        <v>High income</v>
      </c>
      <c r="C4902" t="s">
        <v>155</v>
      </c>
      <c r="D4902" t="s">
        <v>248</v>
      </c>
      <c r="E4902" t="b">
        <f t="shared" si="152"/>
        <v>1</v>
      </c>
      <c r="F4902" s="6">
        <v>1009398719033.078</v>
      </c>
      <c r="G4902" s="6">
        <v>17700982</v>
      </c>
      <c r="H4902" s="7">
        <f t="shared" si="153"/>
        <v>57025.01245598001</v>
      </c>
    </row>
    <row r="4903" spans="1:8" x14ac:dyDescent="0.4">
      <c r="A4903">
        <v>4898</v>
      </c>
      <c r="B4903" t="str">
        <f>VLOOKUP($C4903,regios!$B:$E,4,0)</f>
        <v>High income</v>
      </c>
      <c r="C4903" t="s">
        <v>156</v>
      </c>
      <c r="D4903" t="s">
        <v>248</v>
      </c>
      <c r="E4903" t="b">
        <f t="shared" si="152"/>
        <v>1</v>
      </c>
      <c r="F4903" s="6">
        <v>579422449510.27112</v>
      </c>
      <c r="G4903" s="6">
        <v>5457127</v>
      </c>
      <c r="H4903" s="7">
        <f t="shared" si="153"/>
        <v>106177.19717907814</v>
      </c>
    </row>
    <row r="4904" spans="1:8" x14ac:dyDescent="0.4">
      <c r="A4904">
        <v>4899</v>
      </c>
      <c r="B4904" t="str">
        <f>VLOOKUP($C4904,regios!$B:$E,4,0)</f>
        <v>Lower middle income</v>
      </c>
      <c r="C4904" t="s">
        <v>157</v>
      </c>
      <c r="D4904" t="s">
        <v>248</v>
      </c>
      <c r="E4904" t="b">
        <f t="shared" si="152"/>
        <v>1</v>
      </c>
      <c r="F4904" s="6">
        <v>40828247303.533737</v>
      </c>
      <c r="G4904" s="6">
        <v>30547580</v>
      </c>
      <c r="H4904" s="7">
        <f t="shared" si="153"/>
        <v>1336.546047298468</v>
      </c>
    </row>
    <row r="4905" spans="1:8" x14ac:dyDescent="0.4">
      <c r="A4905">
        <v>4900</v>
      </c>
      <c r="B4905" t="str">
        <f>VLOOKUP($C4905,regios!$B:$E,4,0)</f>
        <v>High income</v>
      </c>
      <c r="C4905" t="s">
        <v>158</v>
      </c>
      <c r="D4905" t="s">
        <v>248</v>
      </c>
      <c r="E4905" t="b">
        <f t="shared" si="152"/>
        <v>1</v>
      </c>
      <c r="F4905" s="6">
        <v>151647846.12895289</v>
      </c>
      <c r="G4905" s="6">
        <v>12668</v>
      </c>
      <c r="H4905" s="7">
        <f t="shared" si="153"/>
        <v>11970.938279835245</v>
      </c>
    </row>
    <row r="4906" spans="1:8" x14ac:dyDescent="0.4">
      <c r="A4906">
        <v>4901</v>
      </c>
      <c r="B4906" t="str">
        <f>VLOOKUP($C4906,regios!$B:$E,4,0)</f>
        <v>High income</v>
      </c>
      <c r="C4906" t="s">
        <v>159</v>
      </c>
      <c r="D4906" t="s">
        <v>248</v>
      </c>
      <c r="E4906" t="b">
        <f t="shared" si="152"/>
        <v>1</v>
      </c>
      <c r="F4906" s="6">
        <v>248101705541.39899</v>
      </c>
      <c r="G4906" s="6">
        <v>5124100</v>
      </c>
      <c r="H4906" s="7">
        <f t="shared" si="153"/>
        <v>48418.591663199193</v>
      </c>
    </row>
    <row r="4907" spans="1:8" x14ac:dyDescent="0.4">
      <c r="A4907">
        <v>4902</v>
      </c>
      <c r="B4907" t="str">
        <f>VLOOKUP($C4907,regios!$B:$E,4,0)</f>
        <v>High income</v>
      </c>
      <c r="C4907" t="s">
        <v>160</v>
      </c>
      <c r="D4907" t="s">
        <v>248</v>
      </c>
      <c r="E4907" t="b">
        <f t="shared" si="152"/>
        <v>1</v>
      </c>
      <c r="F4907" s="6">
        <v>114667360208.06239</v>
      </c>
      <c r="G4907" s="6">
        <v>4576298</v>
      </c>
      <c r="H4907" s="7">
        <f t="shared" si="153"/>
        <v>25056.794860837821</v>
      </c>
    </row>
    <row r="4908" spans="1:8" x14ac:dyDescent="0.4">
      <c r="A4908">
        <v>4903</v>
      </c>
      <c r="B4908" t="str">
        <f>VLOOKUP($C4908,regios!$B:$E,4,0)</f>
        <v>Lower middle income</v>
      </c>
      <c r="C4908" t="s">
        <v>161</v>
      </c>
      <c r="D4908" t="s">
        <v>248</v>
      </c>
      <c r="E4908" t="b">
        <f t="shared" si="152"/>
        <v>1</v>
      </c>
      <c r="F4908" s="6">
        <v>374697366359.24402</v>
      </c>
      <c r="G4908" s="6">
        <v>235824862</v>
      </c>
      <c r="H4908" s="7">
        <f t="shared" si="153"/>
        <v>1588.8798287910968</v>
      </c>
    </row>
    <row r="4909" spans="1:8" x14ac:dyDescent="0.4">
      <c r="A4909">
        <v>4904</v>
      </c>
      <c r="B4909" t="str">
        <f>VLOOKUP($C4909,regios!$B:$E,4,0)</f>
        <v>High income</v>
      </c>
      <c r="C4909" t="s">
        <v>162</v>
      </c>
      <c r="D4909" t="s">
        <v>248</v>
      </c>
      <c r="E4909" t="b">
        <f t="shared" si="152"/>
        <v>1</v>
      </c>
      <c r="F4909" s="6">
        <v>76522511800</v>
      </c>
      <c r="G4909" s="6">
        <v>4408581</v>
      </c>
      <c r="H4909" s="7">
        <f t="shared" si="153"/>
        <v>17357.628633793956</v>
      </c>
    </row>
    <row r="4910" spans="1:8" x14ac:dyDescent="0.4">
      <c r="A4910">
        <v>4905</v>
      </c>
      <c r="B4910" t="str">
        <f>VLOOKUP($C4910,regios!$B:$E,4,0)</f>
        <v>Upper middle income</v>
      </c>
      <c r="C4910" t="s">
        <v>163</v>
      </c>
      <c r="D4910" t="s">
        <v>248</v>
      </c>
      <c r="E4910" t="b">
        <f t="shared" si="152"/>
        <v>1</v>
      </c>
      <c r="F4910" s="6">
        <v>242631573320.78979</v>
      </c>
      <c r="G4910" s="6">
        <v>34049588</v>
      </c>
      <c r="H4910" s="7">
        <f t="shared" si="153"/>
        <v>7125.8299313574598</v>
      </c>
    </row>
    <row r="4911" spans="1:8" x14ac:dyDescent="0.4">
      <c r="A4911">
        <v>4906</v>
      </c>
      <c r="B4911" t="str">
        <f>VLOOKUP($C4911,regios!$B:$E,4,0)</f>
        <v>Lower middle income</v>
      </c>
      <c r="C4911" t="s">
        <v>164</v>
      </c>
      <c r="D4911" t="s">
        <v>248</v>
      </c>
      <c r="E4911" t="b">
        <f t="shared" si="152"/>
        <v>1</v>
      </c>
      <c r="F4911" s="6">
        <v>404284326110.46271</v>
      </c>
      <c r="G4911" s="6">
        <v>115559009</v>
      </c>
      <c r="H4911" s="7">
        <f t="shared" si="153"/>
        <v>3498.5098055874009</v>
      </c>
    </row>
    <row r="4912" spans="1:8" x14ac:dyDescent="0.4">
      <c r="A4912">
        <v>4907</v>
      </c>
      <c r="B4912" t="str">
        <f>VLOOKUP($C4912,regios!$B:$E,4,0)</f>
        <v>Upper middle income</v>
      </c>
      <c r="C4912" t="s">
        <v>165</v>
      </c>
      <c r="D4912" t="s">
        <v>248</v>
      </c>
      <c r="E4912" t="b">
        <f t="shared" si="152"/>
        <v>0</v>
      </c>
      <c r="F4912" s="6" t="e">
        <v>#N/A</v>
      </c>
      <c r="G4912" s="6">
        <v>18055</v>
      </c>
      <c r="H4912" s="7" t="e">
        <f t="shared" si="153"/>
        <v>#N/A</v>
      </c>
    </row>
    <row r="4913" spans="1:8" x14ac:dyDescent="0.4">
      <c r="A4913">
        <v>4908</v>
      </c>
      <c r="B4913" t="str">
        <f>VLOOKUP($C4913,regios!$B:$E,4,0)</f>
        <v>Lower middle income</v>
      </c>
      <c r="C4913" t="s">
        <v>166</v>
      </c>
      <c r="D4913" t="s">
        <v>248</v>
      </c>
      <c r="E4913" t="b">
        <f t="shared" si="152"/>
        <v>1</v>
      </c>
      <c r="F4913" s="6">
        <v>31603619041.790272</v>
      </c>
      <c r="G4913" s="6">
        <v>10142619</v>
      </c>
      <c r="H4913" s="7">
        <f t="shared" si="153"/>
        <v>3115.9229230428818</v>
      </c>
    </row>
    <row r="4914" spans="1:8" x14ac:dyDescent="0.4">
      <c r="A4914">
        <v>4909</v>
      </c>
      <c r="B4914" t="str">
        <f>VLOOKUP($C4914,regios!$B:$E,4,0)</f>
        <v>High income</v>
      </c>
      <c r="C4914" t="s">
        <v>167</v>
      </c>
      <c r="D4914" t="s">
        <v>248</v>
      </c>
      <c r="E4914" t="b">
        <f t="shared" si="152"/>
        <v>1</v>
      </c>
      <c r="F4914" s="6">
        <v>688125010520.52039</v>
      </c>
      <c r="G4914" s="6">
        <v>36821749</v>
      </c>
      <c r="H4914" s="7">
        <f t="shared" si="153"/>
        <v>18688.004486710295</v>
      </c>
    </row>
    <row r="4915" spans="1:8" x14ac:dyDescent="0.4">
      <c r="A4915">
        <v>4910</v>
      </c>
      <c r="B4915" t="str">
        <f>VLOOKUP($C4915,regios!$B:$E,4,0)</f>
        <v>High income</v>
      </c>
      <c r="C4915" t="s">
        <v>168</v>
      </c>
      <c r="D4915" t="s">
        <v>248</v>
      </c>
      <c r="E4915" t="b">
        <f t="shared" si="152"/>
        <v>1</v>
      </c>
      <c r="F4915" s="6">
        <v>113434800000</v>
      </c>
      <c r="G4915" s="6">
        <v>3221789</v>
      </c>
      <c r="H4915" s="7">
        <f t="shared" si="153"/>
        <v>35208.637188841356</v>
      </c>
    </row>
    <row r="4916" spans="1:8" x14ac:dyDescent="0.4">
      <c r="A4916">
        <v>4911</v>
      </c>
      <c r="B4916" t="str">
        <f>VLOOKUP($C4916,regios!$B:$E,4,0)</f>
        <v>Low income</v>
      </c>
      <c r="C4916" t="s">
        <v>169</v>
      </c>
      <c r="D4916" t="s">
        <v>248</v>
      </c>
      <c r="E4916" t="b">
        <f t="shared" si="152"/>
        <v>0</v>
      </c>
      <c r="F4916" s="6" t="e">
        <v>#N/A</v>
      </c>
      <c r="G4916" s="6">
        <v>26069416</v>
      </c>
      <c r="H4916" s="7" t="e">
        <f t="shared" si="153"/>
        <v>#N/A</v>
      </c>
    </row>
    <row r="4917" spans="1:8" x14ac:dyDescent="0.4">
      <c r="A4917">
        <v>4912</v>
      </c>
      <c r="B4917" t="str">
        <f>VLOOKUP($C4917,regios!$B:$E,4,0)</f>
        <v>High income</v>
      </c>
      <c r="C4917" t="s">
        <v>170</v>
      </c>
      <c r="D4917" t="s">
        <v>248</v>
      </c>
      <c r="E4917" t="b">
        <f t="shared" si="152"/>
        <v>1</v>
      </c>
      <c r="F4917" s="6">
        <v>255196660987.427</v>
      </c>
      <c r="G4917" s="6">
        <v>10409704</v>
      </c>
      <c r="H4917" s="7">
        <f t="shared" si="153"/>
        <v>24515.265850731874</v>
      </c>
    </row>
    <row r="4918" spans="1:8" x14ac:dyDescent="0.4">
      <c r="A4918">
        <v>4913</v>
      </c>
      <c r="B4918" t="str">
        <f>VLOOKUP($C4918,regios!$B:$E,4,0)</f>
        <v>Upper middle income</v>
      </c>
      <c r="C4918" t="s">
        <v>171</v>
      </c>
      <c r="D4918" t="s">
        <v>248</v>
      </c>
      <c r="E4918" t="b">
        <f t="shared" si="152"/>
        <v>1</v>
      </c>
      <c r="F4918" s="6">
        <v>41722295229.227943</v>
      </c>
      <c r="G4918" s="6">
        <v>6780744</v>
      </c>
      <c r="H4918" s="7">
        <f t="shared" si="153"/>
        <v>6153.0556572004407</v>
      </c>
    </row>
    <row r="4919" spans="1:8" x14ac:dyDescent="0.4">
      <c r="A4919">
        <v>4914</v>
      </c>
      <c r="B4919" t="str">
        <f>VLOOKUP($C4919,regios!$B:$E,4,0)</f>
        <v>Upper middle income</v>
      </c>
      <c r="C4919" t="s">
        <v>172</v>
      </c>
      <c r="D4919" t="s">
        <v>248</v>
      </c>
      <c r="E4919" t="b">
        <f t="shared" si="152"/>
        <v>1</v>
      </c>
      <c r="F4919" s="6">
        <v>19111900000</v>
      </c>
      <c r="G4919" s="6">
        <v>5043612</v>
      </c>
      <c r="H4919" s="7">
        <f t="shared" si="153"/>
        <v>3789.3279657515291</v>
      </c>
    </row>
    <row r="4920" spans="1:8" x14ac:dyDescent="0.4">
      <c r="A4920">
        <v>4915</v>
      </c>
      <c r="B4920" t="str">
        <f>VLOOKUP($C4920,regios!$B:$E,4,0)</f>
        <v>High income</v>
      </c>
      <c r="C4920" t="s">
        <v>173</v>
      </c>
      <c r="D4920" t="s">
        <v>248</v>
      </c>
      <c r="E4920" t="b">
        <f t="shared" si="152"/>
        <v>1</v>
      </c>
      <c r="F4920" s="6">
        <v>5814661208.9054441</v>
      </c>
      <c r="G4920" s="6">
        <v>306279</v>
      </c>
      <c r="H4920" s="7">
        <f t="shared" si="153"/>
        <v>18984.851096240502</v>
      </c>
    </row>
    <row r="4921" spans="1:8" x14ac:dyDescent="0.4">
      <c r="A4921">
        <v>4916</v>
      </c>
      <c r="B4921" t="str">
        <f>VLOOKUP($C4921,regios!$B:$E,4,0)</f>
        <v>High income</v>
      </c>
      <c r="C4921" t="s">
        <v>174</v>
      </c>
      <c r="D4921" t="s">
        <v>248</v>
      </c>
      <c r="E4921" t="b">
        <f t="shared" si="152"/>
        <v>1</v>
      </c>
      <c r="F4921" s="6">
        <v>236258302839.65329</v>
      </c>
      <c r="G4921" s="6">
        <v>2695122</v>
      </c>
      <c r="H4921" s="7">
        <f t="shared" si="153"/>
        <v>87661.45014572746</v>
      </c>
    </row>
    <row r="4922" spans="1:8" x14ac:dyDescent="0.4">
      <c r="A4922">
        <v>4917</v>
      </c>
      <c r="B4922" t="str">
        <f>VLOOKUP($C4922,regios!$B:$E,4,0)</f>
        <v>High income</v>
      </c>
      <c r="C4922" t="s">
        <v>175</v>
      </c>
      <c r="D4922" t="s">
        <v>248</v>
      </c>
      <c r="E4922" t="b">
        <f t="shared" si="152"/>
        <v>1</v>
      </c>
      <c r="F4922" s="6">
        <v>300691354864.85468</v>
      </c>
      <c r="G4922" s="6">
        <v>19047009</v>
      </c>
      <c r="H4922" s="7">
        <f t="shared" si="153"/>
        <v>15786.801742197669</v>
      </c>
    </row>
    <row r="4923" spans="1:8" x14ac:dyDescent="0.4">
      <c r="A4923">
        <v>4918</v>
      </c>
      <c r="B4923" t="str">
        <f>VLOOKUP($C4923,regios!$B:$E,4,0)</f>
        <v>Upper middle income</v>
      </c>
      <c r="C4923" t="s">
        <v>176</v>
      </c>
      <c r="D4923" t="s">
        <v>248</v>
      </c>
      <c r="E4923" t="b">
        <f t="shared" si="152"/>
        <v>1</v>
      </c>
      <c r="F4923" s="6">
        <v>2240422427458.5791</v>
      </c>
      <c r="G4923" s="6">
        <v>144236933</v>
      </c>
      <c r="H4923" s="7">
        <f t="shared" si="153"/>
        <v>15532.931689961677</v>
      </c>
    </row>
    <row r="4924" spans="1:8" x14ac:dyDescent="0.4">
      <c r="A4924">
        <v>4919</v>
      </c>
      <c r="B4924" t="str">
        <f>VLOOKUP($C4924,regios!$B:$E,4,0)</f>
        <v>Low income</v>
      </c>
      <c r="C4924" t="s">
        <v>177</v>
      </c>
      <c r="D4924" t="s">
        <v>248</v>
      </c>
      <c r="E4924" t="b">
        <f t="shared" si="152"/>
        <v>1</v>
      </c>
      <c r="F4924" s="6">
        <v>13311487445.06863</v>
      </c>
      <c r="G4924" s="6">
        <v>13776698</v>
      </c>
      <c r="H4924" s="7">
        <f t="shared" si="153"/>
        <v>966.23207136199323</v>
      </c>
    </row>
    <row r="4925" spans="1:8" x14ac:dyDescent="0.4">
      <c r="A4925">
        <v>4920</v>
      </c>
      <c r="B4925" t="str">
        <f>VLOOKUP($C4925,regios!$B:$E,4,0)</f>
        <v>High income</v>
      </c>
      <c r="C4925" t="s">
        <v>178</v>
      </c>
      <c r="D4925" t="s">
        <v>248</v>
      </c>
      <c r="E4925" t="b">
        <f t="shared" si="152"/>
        <v>1</v>
      </c>
      <c r="F4925" s="6">
        <v>1108571517285.3811</v>
      </c>
      <c r="G4925" s="6">
        <v>36408820</v>
      </c>
      <c r="H4925" s="7">
        <f t="shared" si="153"/>
        <v>30447.88370744729</v>
      </c>
    </row>
    <row r="4926" spans="1:8" x14ac:dyDescent="0.4">
      <c r="A4926">
        <v>4921</v>
      </c>
      <c r="B4926" t="str">
        <f>VLOOKUP($C4926,regios!$B:$E,4,0)</f>
        <v>Low income</v>
      </c>
      <c r="C4926" t="s">
        <v>179</v>
      </c>
      <c r="D4926" t="s">
        <v>248</v>
      </c>
      <c r="E4926" t="b">
        <f t="shared" si="152"/>
        <v>1</v>
      </c>
      <c r="F4926" s="6">
        <v>51662241775.062881</v>
      </c>
      <c r="G4926" s="6">
        <v>46874204</v>
      </c>
      <c r="H4926" s="7">
        <f t="shared" si="153"/>
        <v>1102.1465404524604</v>
      </c>
    </row>
    <row r="4927" spans="1:8" x14ac:dyDescent="0.4">
      <c r="A4927">
        <v>4922</v>
      </c>
      <c r="B4927" t="str">
        <f>VLOOKUP($C4927,regios!$B:$E,4,0)</f>
        <v>Lower middle income</v>
      </c>
      <c r="C4927" t="s">
        <v>180</v>
      </c>
      <c r="D4927" t="s">
        <v>248</v>
      </c>
      <c r="E4927" t="b">
        <f t="shared" si="152"/>
        <v>1</v>
      </c>
      <c r="F4927" s="6">
        <v>27684264748.23243</v>
      </c>
      <c r="G4927" s="6">
        <v>17316449</v>
      </c>
      <c r="H4927" s="7">
        <f t="shared" si="153"/>
        <v>1598.7264333601208</v>
      </c>
    </row>
    <row r="4928" spans="1:8" x14ac:dyDescent="0.4">
      <c r="A4928">
        <v>4923</v>
      </c>
      <c r="B4928" t="str">
        <f>VLOOKUP($C4928,regios!$B:$E,4,0)</f>
        <v>High income</v>
      </c>
      <c r="C4928" t="s">
        <v>181</v>
      </c>
      <c r="D4928" t="s">
        <v>248</v>
      </c>
      <c r="E4928" t="b">
        <f t="shared" si="152"/>
        <v>1</v>
      </c>
      <c r="F4928" s="6">
        <v>466788426791.96637</v>
      </c>
      <c r="G4928" s="6">
        <v>5637022</v>
      </c>
      <c r="H4928" s="7">
        <f t="shared" si="153"/>
        <v>82807.629062289692</v>
      </c>
    </row>
    <row r="4929" spans="1:8" x14ac:dyDescent="0.4">
      <c r="A4929">
        <v>4924</v>
      </c>
      <c r="B4929" t="str">
        <f>VLOOKUP($C4929,regios!$B:$E,4,0)</f>
        <v>Lower middle income</v>
      </c>
      <c r="C4929" t="s">
        <v>182</v>
      </c>
      <c r="D4929" t="s">
        <v>248</v>
      </c>
      <c r="E4929" t="b">
        <f t="shared" si="152"/>
        <v>1</v>
      </c>
      <c r="F4929" s="6">
        <v>1597204340.629024</v>
      </c>
      <c r="G4929" s="6">
        <v>724273</v>
      </c>
      <c r="H4929" s="7">
        <f t="shared" si="153"/>
        <v>2205.2518050914837</v>
      </c>
    </row>
    <row r="4930" spans="1:8" x14ac:dyDescent="0.4">
      <c r="A4930">
        <v>4925</v>
      </c>
      <c r="B4930" t="str">
        <f>VLOOKUP($C4930,regios!$B:$E,4,0)</f>
        <v>Low income</v>
      </c>
      <c r="C4930" t="s">
        <v>183</v>
      </c>
      <c r="D4930" t="s">
        <v>248</v>
      </c>
      <c r="E4930" t="b">
        <f t="shared" si="152"/>
        <v>1</v>
      </c>
      <c r="F4930" s="6">
        <v>4094563859.435564</v>
      </c>
      <c r="G4930" s="6">
        <v>8605718</v>
      </c>
      <c r="H4930" s="7">
        <f t="shared" si="153"/>
        <v>475.79572784462192</v>
      </c>
    </row>
    <row r="4931" spans="1:8" x14ac:dyDescent="0.4">
      <c r="A4931">
        <v>4926</v>
      </c>
      <c r="B4931" t="str">
        <f>VLOOKUP($C4931,regios!$B:$E,4,0)</f>
        <v>Upper middle income</v>
      </c>
      <c r="C4931" t="s">
        <v>184</v>
      </c>
      <c r="D4931" t="s">
        <v>248</v>
      </c>
      <c r="E4931" t="b">
        <f t="shared" si="152"/>
        <v>1</v>
      </c>
      <c r="F4931" s="6">
        <v>32488720000</v>
      </c>
      <c r="G4931" s="6">
        <v>6336392</v>
      </c>
      <c r="H4931" s="7">
        <f t="shared" si="153"/>
        <v>5127.3216682301218</v>
      </c>
    </row>
    <row r="4932" spans="1:8" x14ac:dyDescent="0.4">
      <c r="A4932">
        <v>4927</v>
      </c>
      <c r="B4932" t="str">
        <f>VLOOKUP($C4932,regios!$B:$E,4,0)</f>
        <v>High income</v>
      </c>
      <c r="C4932" t="s">
        <v>185</v>
      </c>
      <c r="D4932" t="s">
        <v>248</v>
      </c>
      <c r="E4932" t="b">
        <f t="shared" si="152"/>
        <v>0</v>
      </c>
      <c r="F4932" s="6" t="e">
        <v>#N/A</v>
      </c>
      <c r="G4932" s="6">
        <v>33660</v>
      </c>
      <c r="H4932" s="7" t="e">
        <f t="shared" si="153"/>
        <v>#N/A</v>
      </c>
    </row>
    <row r="4933" spans="1:8" x14ac:dyDescent="0.4">
      <c r="A4933">
        <v>4928</v>
      </c>
      <c r="B4933" t="str">
        <f>VLOOKUP($C4933,regios!$B:$E,4,0)</f>
        <v>Low income</v>
      </c>
      <c r="C4933" t="s">
        <v>186</v>
      </c>
      <c r="D4933" t="s">
        <v>248</v>
      </c>
      <c r="E4933" t="b">
        <f t="shared" si="152"/>
        <v>1</v>
      </c>
      <c r="F4933" s="6">
        <v>10419541202.03817</v>
      </c>
      <c r="G4933" s="6">
        <v>17597511</v>
      </c>
      <c r="H4933" s="7">
        <f t="shared" si="153"/>
        <v>592.1031219720885</v>
      </c>
    </row>
    <row r="4934" spans="1:8" x14ac:dyDescent="0.4">
      <c r="A4934">
        <v>4929</v>
      </c>
      <c r="B4934" t="str">
        <f>VLOOKUP($C4934,regios!$B:$E,4,0)</f>
        <v>Upper middle income</v>
      </c>
      <c r="C4934" t="s">
        <v>187</v>
      </c>
      <c r="D4934" t="s">
        <v>248</v>
      </c>
      <c r="E4934" t="b">
        <f t="shared" si="152"/>
        <v>1</v>
      </c>
      <c r="F4934" s="6">
        <v>63563401043.504433</v>
      </c>
      <c r="G4934" s="6">
        <v>6664448.9999999991</v>
      </c>
      <c r="H4934" s="7">
        <f t="shared" si="153"/>
        <v>9537.6828667312839</v>
      </c>
    </row>
    <row r="4935" spans="1:8" x14ac:dyDescent="0.4">
      <c r="A4935">
        <v>4930</v>
      </c>
      <c r="B4935" t="str">
        <f>VLOOKUP($C4935,regios!$B:$E,4,0)</f>
        <v>Low income</v>
      </c>
      <c r="C4935" t="s">
        <v>188</v>
      </c>
      <c r="D4935" t="s">
        <v>248</v>
      </c>
      <c r="E4935" t="b">
        <f t="shared" ref="E4935:E4973" si="154">NOT(ISERROR(F4935))</f>
        <v>0</v>
      </c>
      <c r="F4935" s="6" t="e">
        <v>#N/A</v>
      </c>
      <c r="G4935" s="6">
        <v>10913164</v>
      </c>
      <c r="H4935" s="7" t="e">
        <f t="shared" ref="H4935:H4973" si="155">F4935/G4935</f>
        <v>#N/A</v>
      </c>
    </row>
    <row r="4936" spans="1:8" x14ac:dyDescent="0.4">
      <c r="A4936">
        <v>4931</v>
      </c>
      <c r="B4936" t="str">
        <f>VLOOKUP($C4936,regios!$B:$E,4,0)</f>
        <v>Lower middle income</v>
      </c>
      <c r="C4936" t="s">
        <v>189</v>
      </c>
      <c r="D4936" t="s">
        <v>248</v>
      </c>
      <c r="E4936" t="b">
        <f t="shared" si="154"/>
        <v>1</v>
      </c>
      <c r="F4936" s="6">
        <v>542686976.45758724</v>
      </c>
      <c r="G4936" s="6">
        <v>227380</v>
      </c>
      <c r="H4936" s="7">
        <f t="shared" si="155"/>
        <v>2386.6961758183975</v>
      </c>
    </row>
    <row r="4937" spans="1:8" x14ac:dyDescent="0.4">
      <c r="A4937">
        <v>4932</v>
      </c>
      <c r="B4937" t="str">
        <f>VLOOKUP($C4937,regios!$B:$E,4,0)</f>
        <v>Upper middle income</v>
      </c>
      <c r="C4937" t="s">
        <v>190</v>
      </c>
      <c r="D4937" t="s">
        <v>248</v>
      </c>
      <c r="E4937" t="b">
        <f t="shared" si="154"/>
        <v>1</v>
      </c>
      <c r="F4937" s="6">
        <v>3620987993.326365</v>
      </c>
      <c r="G4937" s="6">
        <v>618040</v>
      </c>
      <c r="H4937" s="7">
        <f t="shared" si="155"/>
        <v>5858.8246607442316</v>
      </c>
    </row>
    <row r="4938" spans="1:8" x14ac:dyDescent="0.4">
      <c r="A4938">
        <v>4933</v>
      </c>
      <c r="B4938" t="str">
        <f>VLOOKUP($C4938,regios!$B:$E,4,0)</f>
        <v>High income</v>
      </c>
      <c r="C4938" t="s">
        <v>191</v>
      </c>
      <c r="D4938" t="s">
        <v>248</v>
      </c>
      <c r="E4938" t="b">
        <f t="shared" si="154"/>
        <v>1</v>
      </c>
      <c r="F4938" s="6">
        <v>115461711688.96539</v>
      </c>
      <c r="G4938" s="6">
        <v>5431752</v>
      </c>
      <c r="H4938" s="7">
        <f t="shared" si="155"/>
        <v>21256.808427366603</v>
      </c>
    </row>
    <row r="4939" spans="1:8" x14ac:dyDescent="0.4">
      <c r="A4939">
        <v>4934</v>
      </c>
      <c r="B4939" t="str">
        <f>VLOOKUP($C4939,regios!$B:$E,4,0)</f>
        <v>High income</v>
      </c>
      <c r="C4939" t="s">
        <v>192</v>
      </c>
      <c r="D4939" t="s">
        <v>248</v>
      </c>
      <c r="E4939" t="b">
        <f t="shared" si="154"/>
        <v>1</v>
      </c>
      <c r="F4939" s="6">
        <v>60063475466.344589</v>
      </c>
      <c r="G4939" s="6">
        <v>2111986</v>
      </c>
      <c r="H4939" s="7">
        <f t="shared" si="155"/>
        <v>28439.334098968739</v>
      </c>
    </row>
    <row r="4940" spans="1:8" x14ac:dyDescent="0.4">
      <c r="A4940">
        <v>4935</v>
      </c>
      <c r="B4940" t="str">
        <f>VLOOKUP($C4940,regios!$B:$E,4,0)</f>
        <v>High income</v>
      </c>
      <c r="C4940" t="s">
        <v>193</v>
      </c>
      <c r="D4940" t="s">
        <v>248</v>
      </c>
      <c r="E4940" t="b">
        <f t="shared" si="154"/>
        <v>1</v>
      </c>
      <c r="F4940" s="6">
        <v>591188594776.55139</v>
      </c>
      <c r="G4940" s="6">
        <v>10486941</v>
      </c>
      <c r="H4940" s="7">
        <f t="shared" si="155"/>
        <v>56373.788579200685</v>
      </c>
    </row>
    <row r="4941" spans="1:8" x14ac:dyDescent="0.4">
      <c r="A4941">
        <v>4936</v>
      </c>
      <c r="B4941" t="str">
        <f>VLOOKUP($C4941,regios!$B:$E,4,0)</f>
        <v>Lower middle income</v>
      </c>
      <c r="C4941" t="s">
        <v>194</v>
      </c>
      <c r="D4941" t="s">
        <v>248</v>
      </c>
      <c r="E4941" t="b">
        <f t="shared" si="154"/>
        <v>1</v>
      </c>
      <c r="F4941" s="6">
        <v>4790922065.6100979</v>
      </c>
      <c r="G4941" s="6">
        <v>1201670</v>
      </c>
      <c r="H4941" s="7">
        <f t="shared" si="155"/>
        <v>3986.8866374379804</v>
      </c>
    </row>
    <row r="4942" spans="1:8" x14ac:dyDescent="0.4">
      <c r="A4942">
        <v>4937</v>
      </c>
      <c r="B4942" t="str">
        <f>VLOOKUP($C4942,regios!$B:$E,4,0)</f>
        <v>High income</v>
      </c>
      <c r="C4942" t="s">
        <v>195</v>
      </c>
      <c r="D4942" t="s">
        <v>248</v>
      </c>
      <c r="E4942" t="b">
        <f t="shared" si="154"/>
        <v>1</v>
      </c>
      <c r="F4942" s="6">
        <v>1537088724.461262</v>
      </c>
      <c r="G4942" s="6">
        <v>42848</v>
      </c>
      <c r="H4942" s="7">
        <f t="shared" si="155"/>
        <v>35873.056489480536</v>
      </c>
    </row>
    <row r="4943" spans="1:8" x14ac:dyDescent="0.4">
      <c r="A4943">
        <v>4938</v>
      </c>
      <c r="B4943" t="str">
        <f>VLOOKUP($C4943,regios!$B:$E,4,0)</f>
        <v>High income</v>
      </c>
      <c r="C4943" t="s">
        <v>196</v>
      </c>
      <c r="D4943" t="s">
        <v>248</v>
      </c>
      <c r="E4943" t="b">
        <f t="shared" si="154"/>
        <v>1</v>
      </c>
      <c r="F4943" s="6">
        <v>1588438144.376848</v>
      </c>
      <c r="G4943" s="6">
        <v>119878</v>
      </c>
      <c r="H4943" s="7">
        <f t="shared" si="155"/>
        <v>13250.455833237525</v>
      </c>
    </row>
    <row r="4944" spans="1:8" x14ac:dyDescent="0.4">
      <c r="A4944">
        <v>4939</v>
      </c>
      <c r="B4944" t="str">
        <f>VLOOKUP($C4944,regios!$B:$E,4,0)</f>
        <v>Low income</v>
      </c>
      <c r="C4944" t="s">
        <v>197</v>
      </c>
      <c r="D4944" t="s">
        <v>248</v>
      </c>
      <c r="E4944" t="b">
        <f t="shared" si="154"/>
        <v>0</v>
      </c>
      <c r="F4944" s="6" t="e">
        <v>#N/A</v>
      </c>
      <c r="G4944" s="6">
        <v>22125249</v>
      </c>
      <c r="H4944" s="7" t="e">
        <f t="shared" si="155"/>
        <v>#N/A</v>
      </c>
    </row>
    <row r="4945" spans="1:8" x14ac:dyDescent="0.4">
      <c r="A4945">
        <v>4940</v>
      </c>
      <c r="B4945" t="str">
        <f>VLOOKUP($C4945,regios!$B:$E,4,0)</f>
        <v>High income</v>
      </c>
      <c r="C4945" t="s">
        <v>198</v>
      </c>
      <c r="D4945" t="s">
        <v>248</v>
      </c>
      <c r="E4945" t="b">
        <f t="shared" si="154"/>
        <v>1</v>
      </c>
      <c r="F4945" s="6">
        <v>1138808881.0999999</v>
      </c>
      <c r="G4945" s="6">
        <v>45703</v>
      </c>
      <c r="H4945" s="7">
        <f t="shared" si="155"/>
        <v>24917.595805526988</v>
      </c>
    </row>
    <row r="4946" spans="1:8" x14ac:dyDescent="0.4">
      <c r="A4946">
        <v>4941</v>
      </c>
      <c r="B4946" t="str">
        <f>VLOOKUP($C4946,regios!$B:$E,4,0)</f>
        <v>Low income</v>
      </c>
      <c r="C4946" t="s">
        <v>199</v>
      </c>
      <c r="D4946" t="s">
        <v>248</v>
      </c>
      <c r="E4946" t="b">
        <f t="shared" si="154"/>
        <v>1</v>
      </c>
      <c r="F4946" s="6">
        <v>12704149840.2283</v>
      </c>
      <c r="G4946" s="6">
        <v>17723315</v>
      </c>
      <c r="H4946" s="7">
        <f t="shared" si="155"/>
        <v>716.80438113458456</v>
      </c>
    </row>
    <row r="4947" spans="1:8" x14ac:dyDescent="0.4">
      <c r="A4947">
        <v>4942</v>
      </c>
      <c r="B4947" t="str">
        <f>VLOOKUP($C4947,regios!$B:$E,4,0)</f>
        <v>Low income</v>
      </c>
      <c r="C4947" t="s">
        <v>200</v>
      </c>
      <c r="D4947" t="s">
        <v>248</v>
      </c>
      <c r="E4947" t="b">
        <f t="shared" si="154"/>
        <v>1</v>
      </c>
      <c r="F4947" s="6">
        <v>8341225241.4569359</v>
      </c>
      <c r="G4947" s="6">
        <v>8848699</v>
      </c>
      <c r="H4947" s="7">
        <f t="shared" si="155"/>
        <v>942.64990157953571</v>
      </c>
    </row>
    <row r="4948" spans="1:8" x14ac:dyDescent="0.4">
      <c r="A4948">
        <v>4943</v>
      </c>
      <c r="B4948" t="str">
        <f>VLOOKUP($C4948,regios!$B:$E,4,0)</f>
        <v>Upper middle income</v>
      </c>
      <c r="C4948" t="s">
        <v>201</v>
      </c>
      <c r="D4948" t="s">
        <v>248</v>
      </c>
      <c r="E4948" t="b">
        <f t="shared" si="154"/>
        <v>1</v>
      </c>
      <c r="F4948" s="6">
        <v>495423343049.62152</v>
      </c>
      <c r="G4948" s="6">
        <v>71697030</v>
      </c>
      <c r="H4948" s="7">
        <f t="shared" si="155"/>
        <v>6909.9562847948027</v>
      </c>
    </row>
    <row r="4949" spans="1:8" x14ac:dyDescent="0.4">
      <c r="A4949">
        <v>4944</v>
      </c>
      <c r="B4949" t="str">
        <f>VLOOKUP($C4949,regios!$B:$E,4,0)</f>
        <v>Lower middle income</v>
      </c>
      <c r="C4949" t="s">
        <v>202</v>
      </c>
      <c r="D4949" t="s">
        <v>248</v>
      </c>
      <c r="E4949" t="b">
        <f t="shared" si="154"/>
        <v>1</v>
      </c>
      <c r="F4949" s="6">
        <v>10492123387.793119</v>
      </c>
      <c r="G4949" s="6">
        <v>9952787</v>
      </c>
      <c r="H4949" s="7">
        <f t="shared" si="155"/>
        <v>1054.1894835881767</v>
      </c>
    </row>
    <row r="4950" spans="1:8" x14ac:dyDescent="0.4">
      <c r="A4950">
        <v>4945</v>
      </c>
      <c r="B4950" t="str">
        <f>VLOOKUP($C4950,regios!$B:$E,4,0)</f>
        <v>Upper middle income</v>
      </c>
      <c r="C4950" t="s">
        <v>203</v>
      </c>
      <c r="D4950" t="s">
        <v>248</v>
      </c>
      <c r="E4950" t="b">
        <f t="shared" si="154"/>
        <v>1</v>
      </c>
      <c r="F4950" s="6">
        <v>56542857142.85714</v>
      </c>
      <c r="G4950" s="6">
        <v>6430770</v>
      </c>
      <c r="H4950" s="7">
        <f t="shared" si="155"/>
        <v>8792.5485039671985</v>
      </c>
    </row>
    <row r="4951" spans="1:8" x14ac:dyDescent="0.4">
      <c r="A4951">
        <v>4946</v>
      </c>
      <c r="B4951" t="str">
        <f>VLOOKUP($C4951,regios!$B:$E,4,0)</f>
        <v>Lower middle income</v>
      </c>
      <c r="C4951" t="s">
        <v>204</v>
      </c>
      <c r="D4951" t="s">
        <v>248</v>
      </c>
      <c r="E4951" t="b">
        <f t="shared" si="154"/>
        <v>1</v>
      </c>
      <c r="F4951" s="6">
        <v>3204753000</v>
      </c>
      <c r="G4951" s="6">
        <v>1341296</v>
      </c>
      <c r="H4951" s="7">
        <f t="shared" si="155"/>
        <v>2389.295875034295</v>
      </c>
    </row>
    <row r="4952" spans="1:8" x14ac:dyDescent="0.4">
      <c r="A4952">
        <v>4947</v>
      </c>
      <c r="B4952" t="str">
        <f>VLOOKUP($C4952,regios!$B:$E,4,0)</f>
        <v>Upper middle income</v>
      </c>
      <c r="C4952" t="s">
        <v>205</v>
      </c>
      <c r="D4952" t="s">
        <v>248</v>
      </c>
      <c r="E4952" t="b">
        <f t="shared" si="154"/>
        <v>0</v>
      </c>
      <c r="F4952" s="6" t="e">
        <v>#N/A</v>
      </c>
      <c r="G4952" s="6">
        <v>106858</v>
      </c>
      <c r="H4952" s="7" t="e">
        <f t="shared" si="155"/>
        <v>#N/A</v>
      </c>
    </row>
    <row r="4953" spans="1:8" x14ac:dyDescent="0.4">
      <c r="A4953">
        <v>4948</v>
      </c>
      <c r="B4953" t="str">
        <f>VLOOKUP($C4953,regios!$B:$E,4,0)</f>
        <v>High income</v>
      </c>
      <c r="C4953" t="s">
        <v>206</v>
      </c>
      <c r="D4953" t="s">
        <v>248</v>
      </c>
      <c r="E4953" t="b">
        <f t="shared" si="154"/>
        <v>1</v>
      </c>
      <c r="F4953" s="6">
        <v>30053575132.14196</v>
      </c>
      <c r="G4953" s="6">
        <v>1531044</v>
      </c>
      <c r="H4953" s="7">
        <f t="shared" si="155"/>
        <v>19629.465340082948</v>
      </c>
    </row>
    <row r="4954" spans="1:8" x14ac:dyDescent="0.4">
      <c r="A4954">
        <v>4949</v>
      </c>
      <c r="B4954" t="str">
        <f>VLOOKUP($C4954,regios!$B:$E,4,0)</f>
        <v>Lower middle income</v>
      </c>
      <c r="C4954" t="s">
        <v>207</v>
      </c>
      <c r="D4954" t="s">
        <v>248</v>
      </c>
      <c r="E4954" t="b">
        <f t="shared" si="154"/>
        <v>1</v>
      </c>
      <c r="F4954" s="6">
        <v>46303552449.35424</v>
      </c>
      <c r="G4954" s="6">
        <v>12356117</v>
      </c>
      <c r="H4954" s="7">
        <f t="shared" si="155"/>
        <v>3747.4193914928323</v>
      </c>
    </row>
    <row r="4955" spans="1:8" x14ac:dyDescent="0.4">
      <c r="A4955">
        <v>4950</v>
      </c>
      <c r="B4955" t="str">
        <f>VLOOKUP($C4955,regios!$B:$E,4,0)</f>
        <v>Upper middle income</v>
      </c>
      <c r="C4955" t="s">
        <v>208</v>
      </c>
      <c r="D4955" t="s">
        <v>248</v>
      </c>
      <c r="E4955" t="b">
        <f t="shared" si="154"/>
        <v>1</v>
      </c>
      <c r="F4955" s="6">
        <v>907118435952.68799</v>
      </c>
      <c r="G4955" s="6">
        <v>84979913</v>
      </c>
      <c r="H4955" s="7">
        <f t="shared" si="155"/>
        <v>10674.504173153107</v>
      </c>
    </row>
    <row r="4956" spans="1:8" x14ac:dyDescent="0.4">
      <c r="A4956">
        <v>4951</v>
      </c>
      <c r="B4956" t="str">
        <f>VLOOKUP($C4956,regios!$B:$E,4,0)</f>
        <v>Upper middle income</v>
      </c>
      <c r="C4956" t="s">
        <v>209</v>
      </c>
      <c r="D4956" t="s">
        <v>248</v>
      </c>
      <c r="E4956" t="b">
        <f t="shared" si="154"/>
        <v>1</v>
      </c>
      <c r="F4956" s="6">
        <v>59065979.022767939</v>
      </c>
      <c r="G4956" s="6">
        <v>11312</v>
      </c>
      <c r="H4956" s="7">
        <f t="shared" si="155"/>
        <v>5221.5327990424275</v>
      </c>
    </row>
    <row r="4957" spans="1:8" x14ac:dyDescent="0.4">
      <c r="A4957">
        <v>4952</v>
      </c>
      <c r="B4957" t="str">
        <f>VLOOKUP($C4957,regios!$B:$E,4,0)</f>
        <v>Lower middle income</v>
      </c>
      <c r="C4957" t="s">
        <v>210</v>
      </c>
      <c r="D4957" t="s">
        <v>248</v>
      </c>
      <c r="E4957" t="b">
        <f t="shared" si="154"/>
        <v>1</v>
      </c>
      <c r="F4957" s="6">
        <v>75732311666.039017</v>
      </c>
      <c r="G4957" s="6">
        <v>65497748</v>
      </c>
      <c r="H4957" s="7">
        <f t="shared" si="155"/>
        <v>1156.2582528186927</v>
      </c>
    </row>
    <row r="4958" spans="1:8" x14ac:dyDescent="0.4">
      <c r="A4958">
        <v>4953</v>
      </c>
      <c r="B4958" t="str">
        <f>VLOOKUP($C4958,regios!$B:$E,4,0)</f>
        <v>Low income</v>
      </c>
      <c r="C4958" t="s">
        <v>211</v>
      </c>
      <c r="D4958" t="s">
        <v>248</v>
      </c>
      <c r="E4958" t="b">
        <f t="shared" si="154"/>
        <v>1</v>
      </c>
      <c r="F4958" s="6">
        <v>45567304608.476448</v>
      </c>
      <c r="G4958" s="6">
        <v>47249585</v>
      </c>
      <c r="H4958" s="7">
        <f t="shared" si="155"/>
        <v>964.39586947645034</v>
      </c>
    </row>
    <row r="4959" spans="1:8" x14ac:dyDescent="0.4">
      <c r="A4959">
        <v>4954</v>
      </c>
      <c r="B4959" t="str">
        <f>VLOOKUP($C4959,regios!$B:$E,4,0)</f>
        <v>Lower middle income</v>
      </c>
      <c r="C4959" t="s">
        <v>212</v>
      </c>
      <c r="D4959" t="s">
        <v>248</v>
      </c>
      <c r="E4959" t="b">
        <f t="shared" si="154"/>
        <v>1</v>
      </c>
      <c r="F4959" s="6">
        <v>160502737251.04669</v>
      </c>
      <c r="G4959" s="6">
        <v>38000000</v>
      </c>
      <c r="H4959" s="7">
        <f t="shared" si="155"/>
        <v>4223.7562434485972</v>
      </c>
    </row>
    <row r="4960" spans="1:8" x14ac:dyDescent="0.4">
      <c r="A4960">
        <v>4955</v>
      </c>
      <c r="B4960" t="str">
        <f>VLOOKUP($C4960,regios!$B:$E,4,0)</f>
        <v>High income</v>
      </c>
      <c r="C4960" t="s">
        <v>213</v>
      </c>
      <c r="D4960" t="s">
        <v>248</v>
      </c>
      <c r="E4960" t="b">
        <f t="shared" si="154"/>
        <v>1</v>
      </c>
      <c r="F4960" s="6">
        <v>71177146197.495117</v>
      </c>
      <c r="G4960" s="6">
        <v>3422794</v>
      </c>
      <c r="H4960" s="7">
        <f t="shared" si="155"/>
        <v>20795.042353555345</v>
      </c>
    </row>
    <row r="4961" spans="1:8" x14ac:dyDescent="0.4">
      <c r="A4961">
        <v>4956</v>
      </c>
      <c r="B4961" t="str">
        <f>VLOOKUP($C4961,regios!$B:$E,4,0)</f>
        <v>High income</v>
      </c>
      <c r="C4961" t="s">
        <v>214</v>
      </c>
      <c r="D4961" t="s">
        <v>248</v>
      </c>
      <c r="E4961" t="b">
        <f t="shared" si="154"/>
        <v>1</v>
      </c>
      <c r="F4961" s="6">
        <v>25439700000000</v>
      </c>
      <c r="G4961" s="6">
        <v>333287557</v>
      </c>
      <c r="H4961" s="7">
        <f t="shared" si="155"/>
        <v>76329.582265202902</v>
      </c>
    </row>
    <row r="4962" spans="1:8" x14ac:dyDescent="0.4">
      <c r="A4962">
        <v>4957</v>
      </c>
      <c r="B4962" t="str">
        <f>VLOOKUP($C4962,regios!$B:$E,4,0)</f>
        <v>Lower middle income</v>
      </c>
      <c r="C4962" t="s">
        <v>215</v>
      </c>
      <c r="D4962" t="s">
        <v>248</v>
      </c>
      <c r="E4962" t="b">
        <f t="shared" si="154"/>
        <v>1</v>
      </c>
      <c r="F4962" s="6">
        <v>80391853887.404892</v>
      </c>
      <c r="G4962" s="6">
        <v>35648100</v>
      </c>
      <c r="H4962" s="7">
        <f t="shared" si="155"/>
        <v>2255.151154967723</v>
      </c>
    </row>
    <row r="4963" spans="1:8" x14ac:dyDescent="0.4">
      <c r="A4963">
        <v>4958</v>
      </c>
      <c r="B4963" t="str">
        <f>VLOOKUP($C4963,regios!$B:$E,4,0)</f>
        <v>Upper middle income</v>
      </c>
      <c r="C4963" t="s">
        <v>216</v>
      </c>
      <c r="D4963" t="s">
        <v>248</v>
      </c>
      <c r="E4963" t="b">
        <f t="shared" si="154"/>
        <v>1</v>
      </c>
      <c r="F4963" s="6">
        <v>948559259.25925922</v>
      </c>
      <c r="G4963" s="6">
        <v>103948</v>
      </c>
      <c r="H4963" s="7">
        <f t="shared" si="155"/>
        <v>9125.3247706474322</v>
      </c>
    </row>
    <row r="4964" spans="1:8" x14ac:dyDescent="0.4">
      <c r="A4964">
        <v>4959</v>
      </c>
      <c r="B4964" t="str">
        <f>VLOOKUP($C4964,regios!$B:$E,4,0)</f>
        <v>High income</v>
      </c>
      <c r="C4964" t="s">
        <v>217</v>
      </c>
      <c r="D4964" t="s">
        <v>248</v>
      </c>
      <c r="E4964" t="b">
        <f t="shared" si="154"/>
        <v>0</v>
      </c>
      <c r="F4964" s="6" t="e">
        <v>#N/A</v>
      </c>
      <c r="G4964" s="6">
        <v>31305</v>
      </c>
      <c r="H4964" s="7" t="e">
        <f t="shared" si="155"/>
        <v>#N/A</v>
      </c>
    </row>
    <row r="4965" spans="1:8" x14ac:dyDescent="0.4">
      <c r="A4965">
        <v>4960</v>
      </c>
      <c r="B4965" t="str">
        <f>VLOOKUP($C4965,regios!$B:$E,4,0)</f>
        <v>High income</v>
      </c>
      <c r="C4965" t="s">
        <v>218</v>
      </c>
      <c r="D4965" t="s">
        <v>248</v>
      </c>
      <c r="E4965" t="b">
        <f t="shared" si="154"/>
        <v>0</v>
      </c>
      <c r="F4965" s="6" t="e">
        <v>#N/A</v>
      </c>
      <c r="G4965" s="6">
        <v>105413</v>
      </c>
      <c r="H4965" s="7" t="e">
        <f t="shared" si="155"/>
        <v>#N/A</v>
      </c>
    </row>
    <row r="4966" spans="1:8" x14ac:dyDescent="0.4">
      <c r="A4966">
        <v>4961</v>
      </c>
      <c r="B4966" t="str">
        <f>VLOOKUP($C4966,regios!$B:$E,4,0)</f>
        <v>Lower middle income</v>
      </c>
      <c r="C4966" t="s">
        <v>219</v>
      </c>
      <c r="D4966" t="s">
        <v>248</v>
      </c>
      <c r="E4966" t="b">
        <f t="shared" si="154"/>
        <v>1</v>
      </c>
      <c r="F4966" s="6">
        <v>408802378904.83789</v>
      </c>
      <c r="G4966" s="6">
        <v>98186856</v>
      </c>
      <c r="H4966" s="7">
        <f t="shared" si="155"/>
        <v>4163.51429874522</v>
      </c>
    </row>
    <row r="4967" spans="1:8" x14ac:dyDescent="0.4">
      <c r="A4967">
        <v>4962</v>
      </c>
      <c r="B4967" t="str">
        <f>VLOOKUP($C4967,regios!$B:$E,4,0)</f>
        <v>Lower middle income</v>
      </c>
      <c r="C4967" t="s">
        <v>220</v>
      </c>
      <c r="D4967" t="s">
        <v>248</v>
      </c>
      <c r="E4967" t="b">
        <f t="shared" si="154"/>
        <v>1</v>
      </c>
      <c r="F4967" s="6">
        <v>1055811723.747528</v>
      </c>
      <c r="G4967" s="6">
        <v>326740</v>
      </c>
      <c r="H4967" s="7">
        <f t="shared" si="155"/>
        <v>3231.3512999557079</v>
      </c>
    </row>
    <row r="4968" spans="1:8" x14ac:dyDescent="0.4">
      <c r="A4968">
        <v>4963</v>
      </c>
      <c r="B4968" t="str">
        <f>VLOOKUP($C4968,regios!$B:$E,4,0)</f>
        <v>Lower middle income</v>
      </c>
      <c r="C4968" t="s">
        <v>221</v>
      </c>
      <c r="D4968" t="s">
        <v>248</v>
      </c>
      <c r="E4968" t="b">
        <f t="shared" si="154"/>
        <v>1</v>
      </c>
      <c r="F4968" s="6">
        <v>832945205.63718474</v>
      </c>
      <c r="G4968" s="6">
        <v>222382</v>
      </c>
      <c r="H4968" s="7">
        <f t="shared" si="155"/>
        <v>3745.5603674631252</v>
      </c>
    </row>
    <row r="4969" spans="1:8" x14ac:dyDescent="0.4">
      <c r="A4969">
        <v>4964</v>
      </c>
      <c r="B4969" t="str">
        <f>VLOOKUP($C4969,regios!$B:$E,4,0)</f>
        <v>Upper middle income</v>
      </c>
      <c r="C4969" t="s">
        <v>222</v>
      </c>
      <c r="D4969" t="s">
        <v>248</v>
      </c>
      <c r="E4969" t="b">
        <f t="shared" si="154"/>
        <v>1</v>
      </c>
      <c r="F4969" s="6">
        <v>9409473517.9530373</v>
      </c>
      <c r="G4969" s="6">
        <v>1761985</v>
      </c>
      <c r="H4969" s="7">
        <f t="shared" si="155"/>
        <v>5340.268797948358</v>
      </c>
    </row>
    <row r="4970" spans="1:8" x14ac:dyDescent="0.4">
      <c r="A4970">
        <v>4965</v>
      </c>
      <c r="B4970" t="str">
        <f>VLOOKUP($C4970,regios!$B:$E,4,0)</f>
        <v>Low income</v>
      </c>
      <c r="C4970" t="s">
        <v>223</v>
      </c>
      <c r="D4970" t="s">
        <v>248</v>
      </c>
      <c r="E4970" t="b">
        <f t="shared" si="154"/>
        <v>0</v>
      </c>
      <c r="F4970" s="6" t="e">
        <v>#N/A</v>
      </c>
      <c r="G4970" s="6">
        <v>33696614</v>
      </c>
      <c r="H4970" s="7" t="e">
        <f t="shared" si="155"/>
        <v>#N/A</v>
      </c>
    </row>
    <row r="4971" spans="1:8" x14ac:dyDescent="0.4">
      <c r="A4971">
        <v>4966</v>
      </c>
      <c r="B4971" t="str">
        <f>VLOOKUP($C4971,regios!$B:$E,4,0)</f>
        <v>Upper middle income</v>
      </c>
      <c r="C4971" t="s">
        <v>224</v>
      </c>
      <c r="D4971" t="s">
        <v>248</v>
      </c>
      <c r="E4971" t="b">
        <f t="shared" si="154"/>
        <v>1</v>
      </c>
      <c r="F4971" s="6">
        <v>405270850099.38708</v>
      </c>
      <c r="G4971" s="6">
        <v>59893885</v>
      </c>
      <c r="H4971" s="7">
        <f t="shared" si="155"/>
        <v>6766.4812542947766</v>
      </c>
    </row>
    <row r="4972" spans="1:8" x14ac:dyDescent="0.4">
      <c r="A4972">
        <v>4967</v>
      </c>
      <c r="B4972" t="str">
        <f>VLOOKUP($C4972,regios!$B:$E,4,0)</f>
        <v>Lower middle income</v>
      </c>
      <c r="C4972" t="s">
        <v>225</v>
      </c>
      <c r="D4972" t="s">
        <v>248</v>
      </c>
      <c r="E4972" t="b">
        <f t="shared" si="154"/>
        <v>1</v>
      </c>
      <c r="F4972" s="6">
        <v>29163782138.341492</v>
      </c>
      <c r="G4972" s="6">
        <v>20017675</v>
      </c>
      <c r="H4972" s="7">
        <f t="shared" si="155"/>
        <v>1456.9015701544506</v>
      </c>
    </row>
    <row r="4973" spans="1:8" x14ac:dyDescent="0.4">
      <c r="A4973">
        <v>4968</v>
      </c>
      <c r="B4973" t="str">
        <f>VLOOKUP($C4973,regios!$B:$E,4,0)</f>
        <v>Lower middle income</v>
      </c>
      <c r="C4973" t="s">
        <v>226</v>
      </c>
      <c r="D4973" t="s">
        <v>248</v>
      </c>
      <c r="E4973" t="b">
        <f t="shared" si="154"/>
        <v>1</v>
      </c>
      <c r="F4973" s="6">
        <v>27366627153.085251</v>
      </c>
      <c r="G4973" s="6">
        <v>16320537</v>
      </c>
      <c r="H4973" s="7">
        <f t="shared" si="155"/>
        <v>1676.8214889672595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/>
  </sheetPr>
  <dimension ref="A1:E217"/>
  <sheetViews>
    <sheetView workbookViewId="0"/>
  </sheetViews>
  <sheetFormatPr defaultRowHeight="14.6" x14ac:dyDescent="0.4"/>
  <cols>
    <col min="2" max="2" width="12.15234375" bestFit="1" customWidth="1"/>
    <col min="3" max="3" width="23" bestFit="1" customWidth="1"/>
    <col min="4" max="4" width="43.3828125" bestFit="1" customWidth="1"/>
    <col min="5" max="5" width="18.84375" bestFit="1" customWidth="1"/>
  </cols>
  <sheetData>
    <row r="1" spans="1:5" x14ac:dyDescent="0.4">
      <c r="A1" s="2" t="s">
        <v>5</v>
      </c>
      <c r="B1" s="3" t="s">
        <v>249</v>
      </c>
      <c r="C1" s="3" t="s">
        <v>250</v>
      </c>
      <c r="D1" s="2" t="s">
        <v>6</v>
      </c>
      <c r="E1" s="2" t="s">
        <v>251</v>
      </c>
    </row>
    <row r="2" spans="1:5" x14ac:dyDescent="0.4">
      <c r="A2">
        <v>1</v>
      </c>
      <c r="B2" t="s">
        <v>10</v>
      </c>
      <c r="C2" t="s">
        <v>252</v>
      </c>
      <c r="D2" t="s">
        <v>253</v>
      </c>
      <c r="E2" t="s">
        <v>254</v>
      </c>
    </row>
    <row r="3" spans="1:5" x14ac:dyDescent="0.4">
      <c r="A3">
        <v>2</v>
      </c>
      <c r="B3" t="s">
        <v>12</v>
      </c>
      <c r="C3" t="s">
        <v>255</v>
      </c>
      <c r="D3" t="s">
        <v>256</v>
      </c>
      <c r="E3" t="s">
        <v>257</v>
      </c>
    </row>
    <row r="4" spans="1:5" x14ac:dyDescent="0.4">
      <c r="A4">
        <v>3</v>
      </c>
      <c r="B4" t="s">
        <v>13</v>
      </c>
      <c r="C4" t="s">
        <v>258</v>
      </c>
      <c r="D4" t="s">
        <v>259</v>
      </c>
      <c r="E4" t="s">
        <v>260</v>
      </c>
    </row>
    <row r="5" spans="1:5" x14ac:dyDescent="0.4">
      <c r="A5">
        <v>4</v>
      </c>
      <c r="B5" t="s">
        <v>14</v>
      </c>
      <c r="C5" t="s">
        <v>261</v>
      </c>
      <c r="D5" t="s">
        <v>262</v>
      </c>
      <c r="E5" t="s">
        <v>263</v>
      </c>
    </row>
    <row r="6" spans="1:5" x14ac:dyDescent="0.4">
      <c r="A6">
        <v>5</v>
      </c>
      <c r="B6" t="s">
        <v>15</v>
      </c>
      <c r="C6" t="s">
        <v>261</v>
      </c>
      <c r="D6" t="s">
        <v>264</v>
      </c>
      <c r="E6" t="s">
        <v>254</v>
      </c>
    </row>
    <row r="7" spans="1:5" x14ac:dyDescent="0.4">
      <c r="A7">
        <v>6</v>
      </c>
      <c r="B7" t="s">
        <v>16</v>
      </c>
      <c r="C7" t="s">
        <v>265</v>
      </c>
      <c r="D7" t="s">
        <v>266</v>
      </c>
      <c r="E7" t="s">
        <v>254</v>
      </c>
    </row>
    <row r="8" spans="1:5" x14ac:dyDescent="0.4">
      <c r="A8">
        <v>7</v>
      </c>
      <c r="B8" t="s">
        <v>17</v>
      </c>
      <c r="C8" t="s">
        <v>252</v>
      </c>
      <c r="D8" t="s">
        <v>267</v>
      </c>
      <c r="E8" t="s">
        <v>263</v>
      </c>
    </row>
    <row r="9" spans="1:5" x14ac:dyDescent="0.4">
      <c r="A9">
        <v>8</v>
      </c>
      <c r="B9" t="s">
        <v>18</v>
      </c>
      <c r="C9" t="s">
        <v>261</v>
      </c>
      <c r="D9" t="s">
        <v>268</v>
      </c>
      <c r="E9" t="s">
        <v>263</v>
      </c>
    </row>
    <row r="10" spans="1:5" x14ac:dyDescent="0.4">
      <c r="A10">
        <v>9</v>
      </c>
      <c r="B10" t="s">
        <v>19</v>
      </c>
      <c r="C10" t="s">
        <v>269</v>
      </c>
      <c r="D10" t="s">
        <v>270</v>
      </c>
      <c r="E10" t="s">
        <v>254</v>
      </c>
    </row>
    <row r="11" spans="1:5" x14ac:dyDescent="0.4">
      <c r="A11">
        <v>10</v>
      </c>
      <c r="B11" t="s">
        <v>20</v>
      </c>
      <c r="C11" t="s">
        <v>252</v>
      </c>
      <c r="D11" t="s">
        <v>271</v>
      </c>
      <c r="E11" t="s">
        <v>254</v>
      </c>
    </row>
    <row r="12" spans="1:5" x14ac:dyDescent="0.4">
      <c r="A12">
        <v>11</v>
      </c>
      <c r="B12" t="s">
        <v>21</v>
      </c>
      <c r="C12" t="s">
        <v>269</v>
      </c>
      <c r="D12" t="s">
        <v>272</v>
      </c>
      <c r="E12" t="s">
        <v>254</v>
      </c>
    </row>
    <row r="13" spans="1:5" x14ac:dyDescent="0.4">
      <c r="A13">
        <v>12</v>
      </c>
      <c r="B13" t="s">
        <v>22</v>
      </c>
      <c r="C13" t="s">
        <v>261</v>
      </c>
      <c r="D13" t="s">
        <v>273</v>
      </c>
      <c r="E13" t="s">
        <v>254</v>
      </c>
    </row>
    <row r="14" spans="1:5" x14ac:dyDescent="0.4">
      <c r="A14">
        <v>13</v>
      </c>
      <c r="B14" t="s">
        <v>23</v>
      </c>
      <c r="C14" t="s">
        <v>261</v>
      </c>
      <c r="D14" t="s">
        <v>274</v>
      </c>
      <c r="E14" t="s">
        <v>263</v>
      </c>
    </row>
    <row r="15" spans="1:5" x14ac:dyDescent="0.4">
      <c r="A15">
        <v>14</v>
      </c>
      <c r="B15" t="s">
        <v>24</v>
      </c>
      <c r="C15" t="s">
        <v>258</v>
      </c>
      <c r="D15" t="s">
        <v>275</v>
      </c>
      <c r="E15" t="s">
        <v>257</v>
      </c>
    </row>
    <row r="16" spans="1:5" x14ac:dyDescent="0.4">
      <c r="A16">
        <v>15</v>
      </c>
      <c r="B16" t="s">
        <v>25</v>
      </c>
      <c r="C16" t="s">
        <v>261</v>
      </c>
      <c r="D16" t="s">
        <v>276</v>
      </c>
      <c r="E16" t="s">
        <v>254</v>
      </c>
    </row>
    <row r="17" spans="1:5" x14ac:dyDescent="0.4">
      <c r="A17">
        <v>16</v>
      </c>
      <c r="B17" t="s">
        <v>26</v>
      </c>
      <c r="C17" t="s">
        <v>258</v>
      </c>
      <c r="D17" t="s">
        <v>277</v>
      </c>
      <c r="E17" t="s">
        <v>260</v>
      </c>
    </row>
    <row r="18" spans="1:5" x14ac:dyDescent="0.4">
      <c r="A18">
        <v>17</v>
      </c>
      <c r="B18" t="s">
        <v>27</v>
      </c>
      <c r="C18" t="s">
        <v>258</v>
      </c>
      <c r="D18" t="s">
        <v>278</v>
      </c>
      <c r="E18" t="s">
        <v>257</v>
      </c>
    </row>
    <row r="19" spans="1:5" x14ac:dyDescent="0.4">
      <c r="A19">
        <v>18</v>
      </c>
      <c r="B19" t="s">
        <v>28</v>
      </c>
      <c r="C19" t="s">
        <v>255</v>
      </c>
      <c r="D19" t="s">
        <v>279</v>
      </c>
      <c r="E19" t="s">
        <v>260</v>
      </c>
    </row>
    <row r="20" spans="1:5" x14ac:dyDescent="0.4">
      <c r="A20">
        <v>19</v>
      </c>
      <c r="B20" t="s">
        <v>29</v>
      </c>
      <c r="C20" t="s">
        <v>261</v>
      </c>
      <c r="D20" t="s">
        <v>280</v>
      </c>
      <c r="E20" t="s">
        <v>263</v>
      </c>
    </row>
    <row r="21" spans="1:5" x14ac:dyDescent="0.4">
      <c r="A21">
        <v>20</v>
      </c>
      <c r="B21" t="s">
        <v>30</v>
      </c>
      <c r="C21" t="s">
        <v>265</v>
      </c>
      <c r="D21" t="s">
        <v>281</v>
      </c>
      <c r="E21" t="s">
        <v>254</v>
      </c>
    </row>
    <row r="22" spans="1:5" x14ac:dyDescent="0.4">
      <c r="A22">
        <v>21</v>
      </c>
      <c r="B22" t="s">
        <v>31</v>
      </c>
      <c r="C22" t="s">
        <v>252</v>
      </c>
      <c r="D22" t="s">
        <v>282</v>
      </c>
      <c r="E22" t="s">
        <v>254</v>
      </c>
    </row>
    <row r="23" spans="1:5" x14ac:dyDescent="0.4">
      <c r="A23">
        <v>22</v>
      </c>
      <c r="B23" t="s">
        <v>32</v>
      </c>
      <c r="C23" t="s">
        <v>261</v>
      </c>
      <c r="D23" t="s">
        <v>283</v>
      </c>
      <c r="E23" t="s">
        <v>263</v>
      </c>
    </row>
    <row r="24" spans="1:5" x14ac:dyDescent="0.4">
      <c r="A24">
        <v>23</v>
      </c>
      <c r="B24" t="s">
        <v>33</v>
      </c>
      <c r="C24" t="s">
        <v>261</v>
      </c>
      <c r="D24" t="s">
        <v>284</v>
      </c>
      <c r="E24" t="s">
        <v>263</v>
      </c>
    </row>
    <row r="25" spans="1:5" x14ac:dyDescent="0.4">
      <c r="A25">
        <v>24</v>
      </c>
      <c r="B25" t="s">
        <v>34</v>
      </c>
      <c r="C25" t="s">
        <v>252</v>
      </c>
      <c r="D25" t="s">
        <v>285</v>
      </c>
      <c r="E25" t="s">
        <v>263</v>
      </c>
    </row>
    <row r="26" spans="1:5" x14ac:dyDescent="0.4">
      <c r="A26">
        <v>25</v>
      </c>
      <c r="B26" t="s">
        <v>35</v>
      </c>
      <c r="C26" t="s">
        <v>286</v>
      </c>
      <c r="D26" t="s">
        <v>287</v>
      </c>
      <c r="E26" t="s">
        <v>254</v>
      </c>
    </row>
    <row r="27" spans="1:5" x14ac:dyDescent="0.4">
      <c r="A27">
        <v>26</v>
      </c>
      <c r="B27" t="s">
        <v>36</v>
      </c>
      <c r="C27" t="s">
        <v>252</v>
      </c>
      <c r="D27" t="s">
        <v>288</v>
      </c>
      <c r="E27" t="s">
        <v>260</v>
      </c>
    </row>
    <row r="28" spans="1:5" x14ac:dyDescent="0.4">
      <c r="A28">
        <v>27</v>
      </c>
      <c r="B28" t="s">
        <v>37</v>
      </c>
      <c r="C28" t="s">
        <v>252</v>
      </c>
      <c r="D28" t="s">
        <v>289</v>
      </c>
      <c r="E28" t="s">
        <v>263</v>
      </c>
    </row>
    <row r="29" spans="1:5" x14ac:dyDescent="0.4">
      <c r="A29">
        <v>28</v>
      </c>
      <c r="B29" t="s">
        <v>38</v>
      </c>
      <c r="C29" t="s">
        <v>252</v>
      </c>
      <c r="D29" t="s">
        <v>290</v>
      </c>
      <c r="E29" t="s">
        <v>254</v>
      </c>
    </row>
    <row r="30" spans="1:5" x14ac:dyDescent="0.4">
      <c r="A30">
        <v>29</v>
      </c>
      <c r="B30" t="s">
        <v>39</v>
      </c>
      <c r="C30" t="s">
        <v>269</v>
      </c>
      <c r="D30" t="s">
        <v>291</v>
      </c>
      <c r="E30" t="s">
        <v>254</v>
      </c>
    </row>
    <row r="31" spans="1:5" x14ac:dyDescent="0.4">
      <c r="A31">
        <v>30</v>
      </c>
      <c r="B31" t="s">
        <v>40</v>
      </c>
      <c r="C31" t="s">
        <v>255</v>
      </c>
      <c r="D31" t="s">
        <v>292</v>
      </c>
      <c r="E31" t="s">
        <v>260</v>
      </c>
    </row>
    <row r="32" spans="1:5" x14ac:dyDescent="0.4">
      <c r="A32">
        <v>31</v>
      </c>
      <c r="B32" t="s">
        <v>41</v>
      </c>
      <c r="C32" t="s">
        <v>258</v>
      </c>
      <c r="D32" t="s">
        <v>293</v>
      </c>
      <c r="E32" t="s">
        <v>263</v>
      </c>
    </row>
    <row r="33" spans="1:5" x14ac:dyDescent="0.4">
      <c r="A33">
        <v>32</v>
      </c>
      <c r="B33" t="s">
        <v>42</v>
      </c>
      <c r="C33" t="s">
        <v>258</v>
      </c>
      <c r="D33" t="s">
        <v>294</v>
      </c>
      <c r="E33" t="s">
        <v>257</v>
      </c>
    </row>
    <row r="34" spans="1:5" x14ac:dyDescent="0.4">
      <c r="A34">
        <v>33</v>
      </c>
      <c r="B34" t="s">
        <v>43</v>
      </c>
      <c r="C34" t="s">
        <v>286</v>
      </c>
      <c r="D34" t="s">
        <v>295</v>
      </c>
      <c r="E34" t="s">
        <v>254</v>
      </c>
    </row>
    <row r="35" spans="1:5" x14ac:dyDescent="0.4">
      <c r="A35">
        <v>34</v>
      </c>
      <c r="B35" t="s">
        <v>44</v>
      </c>
      <c r="C35" t="s">
        <v>261</v>
      </c>
      <c r="D35" t="s">
        <v>296</v>
      </c>
      <c r="E35" t="s">
        <v>254</v>
      </c>
    </row>
    <row r="36" spans="1:5" x14ac:dyDescent="0.4">
      <c r="A36">
        <v>35</v>
      </c>
      <c r="B36" t="s">
        <v>45</v>
      </c>
      <c r="C36" t="s">
        <v>261</v>
      </c>
      <c r="D36" t="s">
        <v>297</v>
      </c>
      <c r="E36" t="s">
        <v>254</v>
      </c>
    </row>
    <row r="37" spans="1:5" x14ac:dyDescent="0.4">
      <c r="A37">
        <v>36</v>
      </c>
      <c r="B37" t="s">
        <v>46</v>
      </c>
      <c r="C37" t="s">
        <v>252</v>
      </c>
      <c r="D37" t="s">
        <v>298</v>
      </c>
      <c r="E37" t="s">
        <v>254</v>
      </c>
    </row>
    <row r="38" spans="1:5" x14ac:dyDescent="0.4">
      <c r="A38">
        <v>37</v>
      </c>
      <c r="B38" t="s">
        <v>47</v>
      </c>
      <c r="C38" t="s">
        <v>269</v>
      </c>
      <c r="D38" t="s">
        <v>299</v>
      </c>
      <c r="E38" t="s">
        <v>263</v>
      </c>
    </row>
    <row r="39" spans="1:5" x14ac:dyDescent="0.4">
      <c r="A39">
        <v>38</v>
      </c>
      <c r="B39" t="s">
        <v>48</v>
      </c>
      <c r="C39" t="s">
        <v>258</v>
      </c>
      <c r="D39" t="s">
        <v>300</v>
      </c>
      <c r="E39" t="s">
        <v>260</v>
      </c>
    </row>
    <row r="40" spans="1:5" x14ac:dyDescent="0.4">
      <c r="A40">
        <v>39</v>
      </c>
      <c r="B40" t="s">
        <v>49</v>
      </c>
      <c r="C40" t="s">
        <v>258</v>
      </c>
      <c r="D40" t="s">
        <v>301</v>
      </c>
      <c r="E40" t="s">
        <v>260</v>
      </c>
    </row>
    <row r="41" spans="1:5" x14ac:dyDescent="0.4">
      <c r="A41">
        <v>40</v>
      </c>
      <c r="B41" t="s">
        <v>50</v>
      </c>
      <c r="C41" t="s">
        <v>258</v>
      </c>
      <c r="D41" t="s">
        <v>302</v>
      </c>
      <c r="E41" t="s">
        <v>257</v>
      </c>
    </row>
    <row r="42" spans="1:5" x14ac:dyDescent="0.4">
      <c r="A42">
        <v>41</v>
      </c>
      <c r="B42" t="s">
        <v>51</v>
      </c>
      <c r="C42" t="s">
        <v>258</v>
      </c>
      <c r="D42" t="s">
        <v>303</v>
      </c>
      <c r="E42" t="s">
        <v>260</v>
      </c>
    </row>
    <row r="43" spans="1:5" x14ac:dyDescent="0.4">
      <c r="A43">
        <v>42</v>
      </c>
      <c r="B43" t="s">
        <v>52</v>
      </c>
      <c r="C43" t="s">
        <v>252</v>
      </c>
      <c r="D43" t="s">
        <v>304</v>
      </c>
      <c r="E43" t="s">
        <v>263</v>
      </c>
    </row>
    <row r="44" spans="1:5" x14ac:dyDescent="0.4">
      <c r="A44">
        <v>43</v>
      </c>
      <c r="B44" t="s">
        <v>53</v>
      </c>
      <c r="C44" t="s">
        <v>258</v>
      </c>
      <c r="D44" t="s">
        <v>305</v>
      </c>
      <c r="E44" t="s">
        <v>260</v>
      </c>
    </row>
    <row r="45" spans="1:5" x14ac:dyDescent="0.4">
      <c r="A45">
        <v>44</v>
      </c>
      <c r="B45" t="s">
        <v>54</v>
      </c>
      <c r="C45" t="s">
        <v>258</v>
      </c>
      <c r="D45" t="s">
        <v>306</v>
      </c>
      <c r="E45" t="s">
        <v>260</v>
      </c>
    </row>
    <row r="46" spans="1:5" x14ac:dyDescent="0.4">
      <c r="A46">
        <v>45</v>
      </c>
      <c r="B46" t="s">
        <v>55</v>
      </c>
      <c r="C46" t="s">
        <v>252</v>
      </c>
      <c r="D46" t="s">
        <v>307</v>
      </c>
      <c r="E46" t="s">
        <v>263</v>
      </c>
    </row>
    <row r="47" spans="1:5" x14ac:dyDescent="0.4">
      <c r="A47">
        <v>46</v>
      </c>
      <c r="B47" t="s">
        <v>56</v>
      </c>
      <c r="C47" t="s">
        <v>252</v>
      </c>
      <c r="D47" t="s">
        <v>308</v>
      </c>
      <c r="E47" t="s">
        <v>263</v>
      </c>
    </row>
    <row r="48" spans="1:5" x14ac:dyDescent="0.4">
      <c r="A48">
        <v>47</v>
      </c>
      <c r="B48" t="s">
        <v>57</v>
      </c>
      <c r="C48" t="s">
        <v>252</v>
      </c>
      <c r="D48" t="s">
        <v>309</v>
      </c>
      <c r="E48" t="s">
        <v>254</v>
      </c>
    </row>
    <row r="49" spans="1:5" x14ac:dyDescent="0.4">
      <c r="A49">
        <v>48</v>
      </c>
      <c r="B49" t="s">
        <v>58</v>
      </c>
      <c r="C49" t="s">
        <v>252</v>
      </c>
      <c r="D49" t="s">
        <v>310</v>
      </c>
      <c r="E49" t="s">
        <v>254</v>
      </c>
    </row>
    <row r="50" spans="1:5" x14ac:dyDescent="0.4">
      <c r="A50">
        <v>49</v>
      </c>
      <c r="B50" t="s">
        <v>59</v>
      </c>
      <c r="C50" t="s">
        <v>261</v>
      </c>
      <c r="D50" t="s">
        <v>311</v>
      </c>
      <c r="E50" t="s">
        <v>254</v>
      </c>
    </row>
    <row r="51" spans="1:5" x14ac:dyDescent="0.4">
      <c r="A51">
        <v>50</v>
      </c>
      <c r="B51" t="s">
        <v>60</v>
      </c>
      <c r="C51" t="s">
        <v>261</v>
      </c>
      <c r="D51" t="s">
        <v>312</v>
      </c>
      <c r="E51" t="s">
        <v>254</v>
      </c>
    </row>
    <row r="52" spans="1:5" x14ac:dyDescent="0.4">
      <c r="A52">
        <v>51</v>
      </c>
      <c r="B52" t="s">
        <v>61</v>
      </c>
      <c r="C52" t="s">
        <v>261</v>
      </c>
      <c r="D52" t="s">
        <v>313</v>
      </c>
      <c r="E52" t="s">
        <v>254</v>
      </c>
    </row>
    <row r="53" spans="1:5" x14ac:dyDescent="0.4">
      <c r="A53">
        <v>52</v>
      </c>
      <c r="B53" t="s">
        <v>62</v>
      </c>
      <c r="C53" t="s">
        <v>265</v>
      </c>
      <c r="D53" t="s">
        <v>314</v>
      </c>
      <c r="E53" t="s">
        <v>260</v>
      </c>
    </row>
    <row r="54" spans="1:5" x14ac:dyDescent="0.4">
      <c r="A54">
        <v>53</v>
      </c>
      <c r="B54" t="s">
        <v>63</v>
      </c>
      <c r="C54" t="s">
        <v>252</v>
      </c>
      <c r="D54" t="s">
        <v>315</v>
      </c>
      <c r="E54" t="s">
        <v>263</v>
      </c>
    </row>
    <row r="55" spans="1:5" x14ac:dyDescent="0.4">
      <c r="A55">
        <v>54</v>
      </c>
      <c r="B55" t="s">
        <v>64</v>
      </c>
      <c r="C55" t="s">
        <v>261</v>
      </c>
      <c r="D55" t="s">
        <v>316</v>
      </c>
      <c r="E55" t="s">
        <v>254</v>
      </c>
    </row>
    <row r="56" spans="1:5" x14ac:dyDescent="0.4">
      <c r="A56">
        <v>55</v>
      </c>
      <c r="B56" t="s">
        <v>65</v>
      </c>
      <c r="C56" t="s">
        <v>252</v>
      </c>
      <c r="D56" t="s">
        <v>317</v>
      </c>
      <c r="E56" t="s">
        <v>263</v>
      </c>
    </row>
    <row r="57" spans="1:5" x14ac:dyDescent="0.4">
      <c r="A57">
        <v>56</v>
      </c>
      <c r="B57" t="s">
        <v>66</v>
      </c>
      <c r="C57" t="s">
        <v>265</v>
      </c>
      <c r="D57" t="s">
        <v>318</v>
      </c>
      <c r="E57" t="s">
        <v>260</v>
      </c>
    </row>
    <row r="58" spans="1:5" x14ac:dyDescent="0.4">
      <c r="A58">
        <v>57</v>
      </c>
      <c r="B58" t="s">
        <v>67</v>
      </c>
      <c r="C58" t="s">
        <v>252</v>
      </c>
      <c r="D58" t="s">
        <v>319</v>
      </c>
      <c r="E58" t="s">
        <v>263</v>
      </c>
    </row>
    <row r="59" spans="1:5" x14ac:dyDescent="0.4">
      <c r="A59">
        <v>58</v>
      </c>
      <c r="B59" t="s">
        <v>68</v>
      </c>
      <c r="C59" t="s">
        <v>265</v>
      </c>
      <c r="D59" t="s">
        <v>320</v>
      </c>
      <c r="E59" t="s">
        <v>260</v>
      </c>
    </row>
    <row r="60" spans="1:5" x14ac:dyDescent="0.4">
      <c r="A60">
        <v>59</v>
      </c>
      <c r="B60" t="s">
        <v>69</v>
      </c>
      <c r="C60" t="s">
        <v>258</v>
      </c>
      <c r="D60" t="s">
        <v>321</v>
      </c>
      <c r="E60" t="s">
        <v>257</v>
      </c>
    </row>
    <row r="61" spans="1:5" x14ac:dyDescent="0.4">
      <c r="A61">
        <v>60</v>
      </c>
      <c r="B61" t="s">
        <v>70</v>
      </c>
      <c r="C61" t="s">
        <v>261</v>
      </c>
      <c r="D61" t="s">
        <v>322</v>
      </c>
      <c r="E61" t="s">
        <v>254</v>
      </c>
    </row>
    <row r="62" spans="1:5" x14ac:dyDescent="0.4">
      <c r="A62">
        <v>61</v>
      </c>
      <c r="B62" t="s">
        <v>71</v>
      </c>
      <c r="C62" t="s">
        <v>261</v>
      </c>
      <c r="D62" t="s">
        <v>323</v>
      </c>
      <c r="E62" t="s">
        <v>254</v>
      </c>
    </row>
    <row r="63" spans="1:5" x14ac:dyDescent="0.4">
      <c r="A63">
        <v>62</v>
      </c>
      <c r="B63" t="s">
        <v>72</v>
      </c>
      <c r="C63" t="s">
        <v>258</v>
      </c>
      <c r="D63" t="s">
        <v>324</v>
      </c>
      <c r="E63" t="s">
        <v>257</v>
      </c>
    </row>
    <row r="64" spans="1:5" x14ac:dyDescent="0.4">
      <c r="A64">
        <v>63</v>
      </c>
      <c r="B64" t="s">
        <v>73</v>
      </c>
      <c r="C64" t="s">
        <v>261</v>
      </c>
      <c r="D64" t="s">
        <v>325</v>
      </c>
      <c r="E64" t="s">
        <v>254</v>
      </c>
    </row>
    <row r="65" spans="1:5" x14ac:dyDescent="0.4">
      <c r="A65">
        <v>64</v>
      </c>
      <c r="B65" t="s">
        <v>74</v>
      </c>
      <c r="C65" t="s">
        <v>269</v>
      </c>
      <c r="D65" t="s">
        <v>326</v>
      </c>
      <c r="E65" t="s">
        <v>263</v>
      </c>
    </row>
    <row r="66" spans="1:5" x14ac:dyDescent="0.4">
      <c r="A66">
        <v>65</v>
      </c>
      <c r="B66" t="s">
        <v>75</v>
      </c>
      <c r="C66" t="s">
        <v>261</v>
      </c>
      <c r="D66" t="s">
        <v>327</v>
      </c>
      <c r="E66" t="s">
        <v>254</v>
      </c>
    </row>
    <row r="67" spans="1:5" x14ac:dyDescent="0.4">
      <c r="A67">
        <v>66</v>
      </c>
      <c r="B67" t="s">
        <v>76</v>
      </c>
      <c r="C67" t="s">
        <v>261</v>
      </c>
      <c r="D67" t="s">
        <v>328</v>
      </c>
      <c r="E67" t="s">
        <v>254</v>
      </c>
    </row>
    <row r="68" spans="1:5" x14ac:dyDescent="0.4">
      <c r="A68">
        <v>67</v>
      </c>
      <c r="B68" t="s">
        <v>77</v>
      </c>
      <c r="C68" t="s">
        <v>269</v>
      </c>
      <c r="D68" t="s">
        <v>329</v>
      </c>
      <c r="E68" t="s">
        <v>260</v>
      </c>
    </row>
    <row r="69" spans="1:5" x14ac:dyDescent="0.4">
      <c r="A69">
        <v>68</v>
      </c>
      <c r="B69" t="s">
        <v>78</v>
      </c>
      <c r="C69" t="s">
        <v>258</v>
      </c>
      <c r="D69" t="s">
        <v>330</v>
      </c>
      <c r="E69" t="s">
        <v>263</v>
      </c>
    </row>
    <row r="70" spans="1:5" x14ac:dyDescent="0.4">
      <c r="A70">
        <v>69</v>
      </c>
      <c r="B70" t="s">
        <v>79</v>
      </c>
      <c r="C70" t="s">
        <v>261</v>
      </c>
      <c r="D70" t="s">
        <v>331</v>
      </c>
      <c r="E70" t="s">
        <v>254</v>
      </c>
    </row>
    <row r="71" spans="1:5" x14ac:dyDescent="0.4">
      <c r="A71">
        <v>70</v>
      </c>
      <c r="B71" t="s">
        <v>80</v>
      </c>
      <c r="C71" t="s">
        <v>261</v>
      </c>
      <c r="D71" t="s">
        <v>332</v>
      </c>
      <c r="E71" t="s">
        <v>263</v>
      </c>
    </row>
    <row r="72" spans="1:5" x14ac:dyDescent="0.4">
      <c r="A72">
        <v>71</v>
      </c>
      <c r="B72" t="s">
        <v>81</v>
      </c>
      <c r="C72" t="s">
        <v>258</v>
      </c>
      <c r="D72" t="s">
        <v>333</v>
      </c>
      <c r="E72" t="s">
        <v>260</v>
      </c>
    </row>
    <row r="73" spans="1:5" x14ac:dyDescent="0.4">
      <c r="A73">
        <v>72</v>
      </c>
      <c r="B73" t="s">
        <v>82</v>
      </c>
      <c r="C73" t="s">
        <v>261</v>
      </c>
      <c r="D73" t="s">
        <v>334</v>
      </c>
      <c r="E73" t="s">
        <v>254</v>
      </c>
    </row>
    <row r="74" spans="1:5" x14ac:dyDescent="0.4">
      <c r="A74">
        <v>73</v>
      </c>
      <c r="B74" t="s">
        <v>83</v>
      </c>
      <c r="C74" t="s">
        <v>258</v>
      </c>
      <c r="D74" t="s">
        <v>335</v>
      </c>
      <c r="E74" t="s">
        <v>260</v>
      </c>
    </row>
    <row r="75" spans="1:5" x14ac:dyDescent="0.4">
      <c r="A75">
        <v>74</v>
      </c>
      <c r="B75" t="s">
        <v>84</v>
      </c>
      <c r="C75" t="s">
        <v>258</v>
      </c>
      <c r="D75" t="s">
        <v>336</v>
      </c>
      <c r="E75" t="s">
        <v>257</v>
      </c>
    </row>
    <row r="76" spans="1:5" x14ac:dyDescent="0.4">
      <c r="A76">
        <v>75</v>
      </c>
      <c r="B76" t="s">
        <v>85</v>
      </c>
      <c r="C76" t="s">
        <v>258</v>
      </c>
      <c r="D76" t="s">
        <v>337</v>
      </c>
      <c r="E76" t="s">
        <v>257</v>
      </c>
    </row>
    <row r="77" spans="1:5" x14ac:dyDescent="0.4">
      <c r="A77">
        <v>76</v>
      </c>
      <c r="B77" t="s">
        <v>86</v>
      </c>
      <c r="C77" t="s">
        <v>258</v>
      </c>
      <c r="D77" t="s">
        <v>338</v>
      </c>
      <c r="E77" t="s">
        <v>263</v>
      </c>
    </row>
    <row r="78" spans="1:5" x14ac:dyDescent="0.4">
      <c r="A78">
        <v>77</v>
      </c>
      <c r="B78" t="s">
        <v>87</v>
      </c>
      <c r="C78" t="s">
        <v>261</v>
      </c>
      <c r="D78" t="s">
        <v>339</v>
      </c>
      <c r="E78" t="s">
        <v>254</v>
      </c>
    </row>
    <row r="79" spans="1:5" x14ac:dyDescent="0.4">
      <c r="A79">
        <v>78</v>
      </c>
      <c r="B79" t="s">
        <v>88</v>
      </c>
      <c r="C79" t="s">
        <v>252</v>
      </c>
      <c r="D79" t="s">
        <v>340</v>
      </c>
      <c r="E79" t="s">
        <v>263</v>
      </c>
    </row>
    <row r="80" spans="1:5" x14ac:dyDescent="0.4">
      <c r="A80">
        <v>79</v>
      </c>
      <c r="B80" t="s">
        <v>89</v>
      </c>
      <c r="C80" t="s">
        <v>261</v>
      </c>
      <c r="D80" t="s">
        <v>341</v>
      </c>
      <c r="E80" t="s">
        <v>254</v>
      </c>
    </row>
    <row r="81" spans="1:5" x14ac:dyDescent="0.4">
      <c r="A81">
        <v>80</v>
      </c>
      <c r="B81" t="s">
        <v>90</v>
      </c>
      <c r="C81" t="s">
        <v>252</v>
      </c>
      <c r="D81" t="s">
        <v>342</v>
      </c>
      <c r="E81" t="s">
        <v>263</v>
      </c>
    </row>
    <row r="82" spans="1:5" x14ac:dyDescent="0.4">
      <c r="A82">
        <v>81</v>
      </c>
      <c r="B82" t="s">
        <v>91</v>
      </c>
      <c r="C82" t="s">
        <v>269</v>
      </c>
      <c r="D82" t="s">
        <v>343</v>
      </c>
      <c r="E82" t="s">
        <v>254</v>
      </c>
    </row>
    <row r="83" spans="1:5" x14ac:dyDescent="0.4">
      <c r="A83">
        <v>82</v>
      </c>
      <c r="B83" t="s">
        <v>92</v>
      </c>
      <c r="C83" t="s">
        <v>252</v>
      </c>
      <c r="D83" t="s">
        <v>344</v>
      </c>
      <c r="E83" t="s">
        <v>254</v>
      </c>
    </row>
    <row r="84" spans="1:5" x14ac:dyDescent="0.4">
      <c r="A84">
        <v>83</v>
      </c>
      <c r="B84" t="s">
        <v>93</v>
      </c>
      <c r="C84" t="s">
        <v>269</v>
      </c>
      <c r="D84" t="s">
        <v>345</v>
      </c>
      <c r="E84" t="s">
        <v>254</v>
      </c>
    </row>
    <row r="85" spans="1:5" x14ac:dyDescent="0.4">
      <c r="A85">
        <v>84</v>
      </c>
      <c r="B85" t="s">
        <v>94</v>
      </c>
      <c r="C85" t="s">
        <v>252</v>
      </c>
      <c r="D85" t="s">
        <v>346</v>
      </c>
      <c r="E85" t="s">
        <v>260</v>
      </c>
    </row>
    <row r="86" spans="1:5" x14ac:dyDescent="0.4">
      <c r="A86">
        <v>85</v>
      </c>
      <c r="B86" t="s">
        <v>95</v>
      </c>
      <c r="C86" t="s">
        <v>261</v>
      </c>
      <c r="D86" t="s">
        <v>347</v>
      </c>
      <c r="E86" t="s">
        <v>254</v>
      </c>
    </row>
    <row r="87" spans="1:5" x14ac:dyDescent="0.4">
      <c r="A87">
        <v>86</v>
      </c>
      <c r="B87" t="s">
        <v>96</v>
      </c>
      <c r="C87" t="s">
        <v>252</v>
      </c>
      <c r="D87" t="s">
        <v>348</v>
      </c>
      <c r="E87" t="s">
        <v>260</v>
      </c>
    </row>
    <row r="88" spans="1:5" x14ac:dyDescent="0.4">
      <c r="A88">
        <v>87</v>
      </c>
      <c r="B88" t="s">
        <v>97</v>
      </c>
      <c r="C88" t="s">
        <v>261</v>
      </c>
      <c r="D88" t="s">
        <v>349</v>
      </c>
      <c r="E88" t="s">
        <v>254</v>
      </c>
    </row>
    <row r="89" spans="1:5" x14ac:dyDescent="0.4">
      <c r="A89">
        <v>88</v>
      </c>
      <c r="B89" t="s">
        <v>98</v>
      </c>
      <c r="C89" t="s">
        <v>269</v>
      </c>
      <c r="D89" t="s">
        <v>350</v>
      </c>
      <c r="E89" t="s">
        <v>263</v>
      </c>
    </row>
    <row r="90" spans="1:5" x14ac:dyDescent="0.4">
      <c r="A90">
        <v>89</v>
      </c>
      <c r="B90" t="s">
        <v>99</v>
      </c>
      <c r="C90" t="s">
        <v>261</v>
      </c>
      <c r="D90" t="s">
        <v>351</v>
      </c>
      <c r="E90" t="s">
        <v>254</v>
      </c>
    </row>
    <row r="91" spans="1:5" x14ac:dyDescent="0.4">
      <c r="A91">
        <v>90</v>
      </c>
      <c r="B91" t="s">
        <v>100</v>
      </c>
      <c r="C91" t="s">
        <v>255</v>
      </c>
      <c r="D91" t="s">
        <v>352</v>
      </c>
      <c r="E91" t="s">
        <v>260</v>
      </c>
    </row>
    <row r="92" spans="1:5" x14ac:dyDescent="0.4">
      <c r="A92">
        <v>91</v>
      </c>
      <c r="B92" t="s">
        <v>101</v>
      </c>
      <c r="C92" t="s">
        <v>261</v>
      </c>
      <c r="D92" t="s">
        <v>353</v>
      </c>
      <c r="E92" t="s">
        <v>254</v>
      </c>
    </row>
    <row r="93" spans="1:5" x14ac:dyDescent="0.4">
      <c r="A93">
        <v>92</v>
      </c>
      <c r="B93" t="s">
        <v>102</v>
      </c>
      <c r="C93" t="s">
        <v>265</v>
      </c>
      <c r="D93" t="s">
        <v>354</v>
      </c>
      <c r="E93" t="s">
        <v>260</v>
      </c>
    </row>
    <row r="94" spans="1:5" x14ac:dyDescent="0.4">
      <c r="A94">
        <v>93</v>
      </c>
      <c r="B94" t="s">
        <v>103</v>
      </c>
      <c r="C94" t="s">
        <v>265</v>
      </c>
      <c r="D94" t="s">
        <v>355</v>
      </c>
      <c r="E94" t="s">
        <v>263</v>
      </c>
    </row>
    <row r="95" spans="1:5" x14ac:dyDescent="0.4">
      <c r="A95">
        <v>94</v>
      </c>
      <c r="B95" t="s">
        <v>104</v>
      </c>
      <c r="C95" t="s">
        <v>261</v>
      </c>
      <c r="D95" t="s">
        <v>356</v>
      </c>
      <c r="E95" t="s">
        <v>254</v>
      </c>
    </row>
    <row r="96" spans="1:5" x14ac:dyDescent="0.4">
      <c r="A96">
        <v>95</v>
      </c>
      <c r="B96" t="s">
        <v>105</v>
      </c>
      <c r="C96" t="s">
        <v>265</v>
      </c>
      <c r="D96" t="s">
        <v>357</v>
      </c>
      <c r="E96" t="s">
        <v>254</v>
      </c>
    </row>
    <row r="97" spans="1:5" x14ac:dyDescent="0.4">
      <c r="A97">
        <v>96</v>
      </c>
      <c r="B97" t="s">
        <v>106</v>
      </c>
      <c r="C97" t="s">
        <v>261</v>
      </c>
      <c r="D97" t="s">
        <v>358</v>
      </c>
      <c r="E97" t="s">
        <v>254</v>
      </c>
    </row>
    <row r="98" spans="1:5" x14ac:dyDescent="0.4">
      <c r="A98">
        <v>97</v>
      </c>
      <c r="B98" t="s">
        <v>107</v>
      </c>
      <c r="C98" t="s">
        <v>252</v>
      </c>
      <c r="D98" t="s">
        <v>359</v>
      </c>
      <c r="E98" t="s">
        <v>263</v>
      </c>
    </row>
    <row r="99" spans="1:5" x14ac:dyDescent="0.4">
      <c r="A99">
        <v>98</v>
      </c>
      <c r="B99" t="s">
        <v>108</v>
      </c>
      <c r="C99" t="s">
        <v>265</v>
      </c>
      <c r="D99" t="s">
        <v>360</v>
      </c>
      <c r="E99" t="s">
        <v>260</v>
      </c>
    </row>
    <row r="100" spans="1:5" x14ac:dyDescent="0.4">
      <c r="A100">
        <v>99</v>
      </c>
      <c r="B100" t="s">
        <v>109</v>
      </c>
      <c r="C100" t="s">
        <v>269</v>
      </c>
      <c r="D100" t="s">
        <v>361</v>
      </c>
      <c r="E100" t="s">
        <v>254</v>
      </c>
    </row>
    <row r="101" spans="1:5" x14ac:dyDescent="0.4">
      <c r="A101">
        <v>100</v>
      </c>
      <c r="B101" t="s">
        <v>110</v>
      </c>
      <c r="C101" t="s">
        <v>261</v>
      </c>
      <c r="D101" t="s">
        <v>362</v>
      </c>
      <c r="E101" t="s">
        <v>263</v>
      </c>
    </row>
    <row r="102" spans="1:5" x14ac:dyDescent="0.4">
      <c r="A102">
        <v>101</v>
      </c>
      <c r="B102" t="s">
        <v>111</v>
      </c>
      <c r="C102" t="s">
        <v>258</v>
      </c>
      <c r="D102" t="s">
        <v>363</v>
      </c>
      <c r="E102" t="s">
        <v>260</v>
      </c>
    </row>
    <row r="103" spans="1:5" x14ac:dyDescent="0.4">
      <c r="A103">
        <v>102</v>
      </c>
      <c r="B103" t="s">
        <v>112</v>
      </c>
      <c r="C103" t="s">
        <v>261</v>
      </c>
      <c r="D103" t="s">
        <v>364</v>
      </c>
      <c r="E103" t="s">
        <v>260</v>
      </c>
    </row>
    <row r="104" spans="1:5" x14ac:dyDescent="0.4">
      <c r="A104">
        <v>103</v>
      </c>
      <c r="B104" t="s">
        <v>113</v>
      </c>
      <c r="C104" t="s">
        <v>269</v>
      </c>
      <c r="D104" t="s">
        <v>365</v>
      </c>
      <c r="E104" t="s">
        <v>260</v>
      </c>
    </row>
    <row r="105" spans="1:5" x14ac:dyDescent="0.4">
      <c r="A105">
        <v>104</v>
      </c>
      <c r="B105" t="s">
        <v>114</v>
      </c>
      <c r="C105" t="s">
        <v>269</v>
      </c>
      <c r="D105" t="s">
        <v>366</v>
      </c>
      <c r="E105" t="s">
        <v>260</v>
      </c>
    </row>
    <row r="106" spans="1:5" x14ac:dyDescent="0.4">
      <c r="A106">
        <v>105</v>
      </c>
      <c r="B106" t="s">
        <v>115</v>
      </c>
      <c r="C106" t="s">
        <v>252</v>
      </c>
      <c r="D106" t="s">
        <v>367</v>
      </c>
      <c r="E106" t="s">
        <v>254</v>
      </c>
    </row>
    <row r="107" spans="1:5" x14ac:dyDescent="0.4">
      <c r="A107">
        <v>106</v>
      </c>
      <c r="B107" t="s">
        <v>116</v>
      </c>
      <c r="C107" t="s">
        <v>269</v>
      </c>
      <c r="D107" t="s">
        <v>368</v>
      </c>
      <c r="E107" t="s">
        <v>254</v>
      </c>
    </row>
    <row r="108" spans="1:5" x14ac:dyDescent="0.4">
      <c r="A108">
        <v>107</v>
      </c>
      <c r="B108" t="s">
        <v>117</v>
      </c>
      <c r="C108" t="s">
        <v>265</v>
      </c>
      <c r="D108" t="s">
        <v>369</v>
      </c>
      <c r="E108" t="s">
        <v>254</v>
      </c>
    </row>
    <row r="109" spans="1:5" x14ac:dyDescent="0.4">
      <c r="A109">
        <v>108</v>
      </c>
      <c r="B109" t="s">
        <v>118</v>
      </c>
      <c r="C109" t="s">
        <v>269</v>
      </c>
      <c r="D109" t="s">
        <v>370</v>
      </c>
      <c r="E109" t="s">
        <v>260</v>
      </c>
    </row>
    <row r="110" spans="1:5" x14ac:dyDescent="0.4">
      <c r="A110">
        <v>109</v>
      </c>
      <c r="B110" t="s">
        <v>119</v>
      </c>
      <c r="C110" t="s">
        <v>265</v>
      </c>
      <c r="D110" t="s">
        <v>371</v>
      </c>
      <c r="E110" t="s">
        <v>260</v>
      </c>
    </row>
    <row r="111" spans="1:5" x14ac:dyDescent="0.4">
      <c r="A111">
        <v>110</v>
      </c>
      <c r="B111" t="s">
        <v>120</v>
      </c>
      <c r="C111" t="s">
        <v>258</v>
      </c>
      <c r="D111" t="s">
        <v>372</v>
      </c>
      <c r="E111" t="s">
        <v>257</v>
      </c>
    </row>
    <row r="112" spans="1:5" x14ac:dyDescent="0.4">
      <c r="A112">
        <v>111</v>
      </c>
      <c r="B112" t="s">
        <v>121</v>
      </c>
      <c r="C112" t="s">
        <v>265</v>
      </c>
      <c r="D112" t="s">
        <v>373</v>
      </c>
      <c r="E112" t="s">
        <v>263</v>
      </c>
    </row>
    <row r="113" spans="1:5" x14ac:dyDescent="0.4">
      <c r="A113">
        <v>112</v>
      </c>
      <c r="B113" t="s">
        <v>122</v>
      </c>
      <c r="C113" t="s">
        <v>252</v>
      </c>
      <c r="D113" t="s">
        <v>374</v>
      </c>
      <c r="E113" t="s">
        <v>263</v>
      </c>
    </row>
    <row r="114" spans="1:5" x14ac:dyDescent="0.4">
      <c r="A114">
        <v>113</v>
      </c>
      <c r="B114" t="s">
        <v>123</v>
      </c>
      <c r="C114" t="s">
        <v>261</v>
      </c>
      <c r="D114" t="s">
        <v>375</v>
      </c>
      <c r="E114" t="s">
        <v>254</v>
      </c>
    </row>
    <row r="115" spans="1:5" x14ac:dyDescent="0.4">
      <c r="A115">
        <v>114</v>
      </c>
      <c r="B115" t="s">
        <v>124</v>
      </c>
      <c r="C115" t="s">
        <v>255</v>
      </c>
      <c r="D115" t="s">
        <v>376</v>
      </c>
      <c r="E115" t="s">
        <v>260</v>
      </c>
    </row>
    <row r="116" spans="1:5" x14ac:dyDescent="0.4">
      <c r="A116">
        <v>115</v>
      </c>
      <c r="B116" t="s">
        <v>125</v>
      </c>
      <c r="C116" t="s">
        <v>258</v>
      </c>
      <c r="D116" t="s">
        <v>377</v>
      </c>
      <c r="E116" t="s">
        <v>260</v>
      </c>
    </row>
    <row r="117" spans="1:5" x14ac:dyDescent="0.4">
      <c r="A117">
        <v>116</v>
      </c>
      <c r="B117" t="s">
        <v>126</v>
      </c>
      <c r="C117" t="s">
        <v>261</v>
      </c>
      <c r="D117" t="s">
        <v>378</v>
      </c>
      <c r="E117" t="s">
        <v>254</v>
      </c>
    </row>
    <row r="118" spans="1:5" x14ac:dyDescent="0.4">
      <c r="A118">
        <v>117</v>
      </c>
      <c r="B118" t="s">
        <v>127</v>
      </c>
      <c r="C118" t="s">
        <v>261</v>
      </c>
      <c r="D118" t="s">
        <v>379</v>
      </c>
      <c r="E118" t="s">
        <v>254</v>
      </c>
    </row>
    <row r="119" spans="1:5" x14ac:dyDescent="0.4">
      <c r="A119">
        <v>118</v>
      </c>
      <c r="B119" t="s">
        <v>128</v>
      </c>
      <c r="C119" t="s">
        <v>261</v>
      </c>
      <c r="D119" t="s">
        <v>380</v>
      </c>
      <c r="E119" t="s">
        <v>254</v>
      </c>
    </row>
    <row r="120" spans="1:5" x14ac:dyDescent="0.4">
      <c r="A120">
        <v>119</v>
      </c>
      <c r="B120" t="s">
        <v>129</v>
      </c>
      <c r="C120" t="s">
        <v>269</v>
      </c>
      <c r="D120" t="s">
        <v>381</v>
      </c>
      <c r="E120" t="s">
        <v>254</v>
      </c>
    </row>
    <row r="121" spans="1:5" x14ac:dyDescent="0.4">
      <c r="A121">
        <v>120</v>
      </c>
      <c r="B121" t="s">
        <v>130</v>
      </c>
      <c r="C121" t="s">
        <v>252</v>
      </c>
      <c r="D121" t="s">
        <v>382</v>
      </c>
      <c r="E121" t="s">
        <v>254</v>
      </c>
    </row>
    <row r="122" spans="1:5" x14ac:dyDescent="0.4">
      <c r="A122">
        <v>121</v>
      </c>
      <c r="B122" t="s">
        <v>131</v>
      </c>
      <c r="C122" t="s">
        <v>265</v>
      </c>
      <c r="D122" t="s">
        <v>383</v>
      </c>
      <c r="E122" t="s">
        <v>260</v>
      </c>
    </row>
    <row r="123" spans="1:5" x14ac:dyDescent="0.4">
      <c r="A123">
        <v>122</v>
      </c>
      <c r="B123" t="s">
        <v>132</v>
      </c>
      <c r="C123" t="s">
        <v>261</v>
      </c>
      <c r="D123" t="s">
        <v>384</v>
      </c>
      <c r="E123" t="s">
        <v>254</v>
      </c>
    </row>
    <row r="124" spans="1:5" x14ac:dyDescent="0.4">
      <c r="A124">
        <v>123</v>
      </c>
      <c r="B124" t="s">
        <v>133</v>
      </c>
      <c r="C124" t="s">
        <v>261</v>
      </c>
      <c r="D124" t="s">
        <v>385</v>
      </c>
      <c r="E124" t="s">
        <v>263</v>
      </c>
    </row>
    <row r="125" spans="1:5" x14ac:dyDescent="0.4">
      <c r="A125">
        <v>124</v>
      </c>
      <c r="B125" t="s">
        <v>134</v>
      </c>
      <c r="C125" t="s">
        <v>258</v>
      </c>
      <c r="D125" t="s">
        <v>386</v>
      </c>
      <c r="E125" t="s">
        <v>257</v>
      </c>
    </row>
    <row r="126" spans="1:5" x14ac:dyDescent="0.4">
      <c r="A126">
        <v>125</v>
      </c>
      <c r="B126" t="s">
        <v>135</v>
      </c>
      <c r="C126" t="s">
        <v>255</v>
      </c>
      <c r="D126" t="s">
        <v>387</v>
      </c>
      <c r="E126" t="s">
        <v>263</v>
      </c>
    </row>
    <row r="127" spans="1:5" x14ac:dyDescent="0.4">
      <c r="A127">
        <v>126</v>
      </c>
      <c r="B127" t="s">
        <v>136</v>
      </c>
      <c r="C127" t="s">
        <v>252</v>
      </c>
      <c r="D127" t="s">
        <v>388</v>
      </c>
      <c r="E127" t="s">
        <v>263</v>
      </c>
    </row>
    <row r="128" spans="1:5" x14ac:dyDescent="0.4">
      <c r="A128">
        <v>127</v>
      </c>
      <c r="B128" t="s">
        <v>137</v>
      </c>
      <c r="C128" t="s">
        <v>269</v>
      </c>
      <c r="D128" t="s">
        <v>389</v>
      </c>
      <c r="E128" t="s">
        <v>263</v>
      </c>
    </row>
    <row r="129" spans="1:5" x14ac:dyDescent="0.4">
      <c r="A129">
        <v>128</v>
      </c>
      <c r="B129" t="s">
        <v>138</v>
      </c>
      <c r="C129" t="s">
        <v>261</v>
      </c>
      <c r="D129" t="s">
        <v>390</v>
      </c>
      <c r="E129" t="s">
        <v>263</v>
      </c>
    </row>
    <row r="130" spans="1:5" x14ac:dyDescent="0.4">
      <c r="A130">
        <v>129</v>
      </c>
      <c r="B130" t="s">
        <v>139</v>
      </c>
      <c r="C130" t="s">
        <v>258</v>
      </c>
      <c r="D130" t="s">
        <v>391</v>
      </c>
      <c r="E130" t="s">
        <v>257</v>
      </c>
    </row>
    <row r="131" spans="1:5" x14ac:dyDescent="0.4">
      <c r="A131">
        <v>130</v>
      </c>
      <c r="B131" t="s">
        <v>140</v>
      </c>
      <c r="C131" t="s">
        <v>265</v>
      </c>
      <c r="D131" t="s">
        <v>392</v>
      </c>
      <c r="E131" t="s">
        <v>254</v>
      </c>
    </row>
    <row r="132" spans="1:5" x14ac:dyDescent="0.4">
      <c r="A132">
        <v>131</v>
      </c>
      <c r="B132" t="s">
        <v>141</v>
      </c>
      <c r="C132" t="s">
        <v>269</v>
      </c>
      <c r="D132" t="s">
        <v>393</v>
      </c>
      <c r="E132" t="s">
        <v>260</v>
      </c>
    </row>
    <row r="133" spans="1:5" x14ac:dyDescent="0.4">
      <c r="A133">
        <v>132</v>
      </c>
      <c r="B133" t="s">
        <v>142</v>
      </c>
      <c r="C133" t="s">
        <v>261</v>
      </c>
      <c r="D133" t="s">
        <v>394</v>
      </c>
      <c r="E133" t="s">
        <v>263</v>
      </c>
    </row>
    <row r="134" spans="1:5" x14ac:dyDescent="0.4">
      <c r="A134">
        <v>133</v>
      </c>
      <c r="B134" t="s">
        <v>143</v>
      </c>
      <c r="C134" t="s">
        <v>269</v>
      </c>
      <c r="D134" t="s">
        <v>395</v>
      </c>
      <c r="E134" t="s">
        <v>260</v>
      </c>
    </row>
    <row r="135" spans="1:5" x14ac:dyDescent="0.4">
      <c r="A135">
        <v>134</v>
      </c>
      <c r="B135" t="s">
        <v>144</v>
      </c>
      <c r="C135" t="s">
        <v>269</v>
      </c>
      <c r="D135" t="s">
        <v>396</v>
      </c>
      <c r="E135" t="s">
        <v>254</v>
      </c>
    </row>
    <row r="136" spans="1:5" x14ac:dyDescent="0.4">
      <c r="A136">
        <v>135</v>
      </c>
      <c r="B136" t="s">
        <v>145</v>
      </c>
      <c r="C136" t="s">
        <v>258</v>
      </c>
      <c r="D136" t="s">
        <v>397</v>
      </c>
      <c r="E136" t="s">
        <v>257</v>
      </c>
    </row>
    <row r="137" spans="1:5" x14ac:dyDescent="0.4">
      <c r="A137">
        <v>136</v>
      </c>
      <c r="B137" t="s">
        <v>146</v>
      </c>
      <c r="C137" t="s">
        <v>258</v>
      </c>
      <c r="D137" t="s">
        <v>398</v>
      </c>
      <c r="E137" t="s">
        <v>260</v>
      </c>
    </row>
    <row r="138" spans="1:5" x14ac:dyDescent="0.4">
      <c r="A138">
        <v>137</v>
      </c>
      <c r="B138" t="s">
        <v>147</v>
      </c>
      <c r="C138" t="s">
        <v>258</v>
      </c>
      <c r="D138" t="s">
        <v>399</v>
      </c>
      <c r="E138" t="s">
        <v>263</v>
      </c>
    </row>
    <row r="139" spans="1:5" x14ac:dyDescent="0.4">
      <c r="A139">
        <v>138</v>
      </c>
      <c r="B139" t="s">
        <v>148</v>
      </c>
      <c r="C139" t="s">
        <v>258</v>
      </c>
      <c r="D139" t="s">
        <v>400</v>
      </c>
      <c r="E139" t="s">
        <v>257</v>
      </c>
    </row>
    <row r="140" spans="1:5" x14ac:dyDescent="0.4">
      <c r="A140">
        <v>139</v>
      </c>
      <c r="B140" t="s">
        <v>149</v>
      </c>
      <c r="C140" t="s">
        <v>269</v>
      </c>
      <c r="D140" t="s">
        <v>401</v>
      </c>
      <c r="E140" t="s">
        <v>263</v>
      </c>
    </row>
    <row r="141" spans="1:5" x14ac:dyDescent="0.4">
      <c r="A141">
        <v>140</v>
      </c>
      <c r="B141" t="s">
        <v>150</v>
      </c>
      <c r="C141" t="s">
        <v>258</v>
      </c>
      <c r="D141" t="s">
        <v>402</v>
      </c>
      <c r="E141" t="s">
        <v>263</v>
      </c>
    </row>
    <row r="142" spans="1:5" x14ac:dyDescent="0.4">
      <c r="A142">
        <v>141</v>
      </c>
      <c r="B142" t="s">
        <v>151</v>
      </c>
      <c r="C142" t="s">
        <v>269</v>
      </c>
      <c r="D142" t="s">
        <v>403</v>
      </c>
      <c r="E142" t="s">
        <v>254</v>
      </c>
    </row>
    <row r="143" spans="1:5" x14ac:dyDescent="0.4">
      <c r="A143">
        <v>142</v>
      </c>
      <c r="B143" t="s">
        <v>152</v>
      </c>
      <c r="C143" t="s">
        <v>258</v>
      </c>
      <c r="D143" t="s">
        <v>404</v>
      </c>
      <c r="E143" t="s">
        <v>257</v>
      </c>
    </row>
    <row r="144" spans="1:5" x14ac:dyDescent="0.4">
      <c r="A144">
        <v>143</v>
      </c>
      <c r="B144" t="s">
        <v>153</v>
      </c>
      <c r="C144" t="s">
        <v>258</v>
      </c>
      <c r="D144" t="s">
        <v>405</v>
      </c>
      <c r="E144" t="s">
        <v>260</v>
      </c>
    </row>
    <row r="145" spans="1:5" x14ac:dyDescent="0.4">
      <c r="A145">
        <v>144</v>
      </c>
      <c r="B145" t="s">
        <v>154</v>
      </c>
      <c r="C145" t="s">
        <v>252</v>
      </c>
      <c r="D145" t="s">
        <v>406</v>
      </c>
      <c r="E145" t="s">
        <v>260</v>
      </c>
    </row>
    <row r="146" spans="1:5" x14ac:dyDescent="0.4">
      <c r="A146">
        <v>145</v>
      </c>
      <c r="B146" t="s">
        <v>155</v>
      </c>
      <c r="C146" t="s">
        <v>261</v>
      </c>
      <c r="D146" t="s">
        <v>407</v>
      </c>
      <c r="E146" t="s">
        <v>254</v>
      </c>
    </row>
    <row r="147" spans="1:5" x14ac:dyDescent="0.4">
      <c r="A147">
        <v>146</v>
      </c>
      <c r="B147" t="s">
        <v>156</v>
      </c>
      <c r="C147" t="s">
        <v>261</v>
      </c>
      <c r="D147" t="s">
        <v>408</v>
      </c>
      <c r="E147" t="s">
        <v>254</v>
      </c>
    </row>
    <row r="148" spans="1:5" x14ac:dyDescent="0.4">
      <c r="A148">
        <v>147</v>
      </c>
      <c r="B148" t="s">
        <v>157</v>
      </c>
      <c r="C148" t="s">
        <v>255</v>
      </c>
      <c r="D148" t="s">
        <v>409</v>
      </c>
      <c r="E148" t="s">
        <v>260</v>
      </c>
    </row>
    <row r="149" spans="1:5" x14ac:dyDescent="0.4">
      <c r="A149">
        <v>148</v>
      </c>
      <c r="B149" t="s">
        <v>158</v>
      </c>
      <c r="C149" t="s">
        <v>269</v>
      </c>
      <c r="D149" t="s">
        <v>410</v>
      </c>
      <c r="E149" t="s">
        <v>254</v>
      </c>
    </row>
    <row r="150" spans="1:5" x14ac:dyDescent="0.4">
      <c r="A150">
        <v>149</v>
      </c>
      <c r="B150" t="s">
        <v>159</v>
      </c>
      <c r="C150" t="s">
        <v>269</v>
      </c>
      <c r="D150" t="s">
        <v>411</v>
      </c>
      <c r="E150" t="s">
        <v>254</v>
      </c>
    </row>
    <row r="151" spans="1:5" x14ac:dyDescent="0.4">
      <c r="A151">
        <v>150</v>
      </c>
      <c r="B151" t="s">
        <v>160</v>
      </c>
      <c r="C151" t="s">
        <v>265</v>
      </c>
      <c r="D151" t="s">
        <v>412</v>
      </c>
      <c r="E151" t="s">
        <v>254</v>
      </c>
    </row>
    <row r="152" spans="1:5" x14ac:dyDescent="0.4">
      <c r="A152">
        <v>151</v>
      </c>
      <c r="B152" t="s">
        <v>161</v>
      </c>
      <c r="C152" t="s">
        <v>255</v>
      </c>
      <c r="D152" t="s">
        <v>413</v>
      </c>
      <c r="E152" t="s">
        <v>260</v>
      </c>
    </row>
    <row r="153" spans="1:5" x14ac:dyDescent="0.4">
      <c r="A153">
        <v>152</v>
      </c>
      <c r="B153" t="s">
        <v>162</v>
      </c>
      <c r="C153" t="s">
        <v>252</v>
      </c>
      <c r="D153" t="s">
        <v>414</v>
      </c>
      <c r="E153" t="s">
        <v>254</v>
      </c>
    </row>
    <row r="154" spans="1:5" x14ac:dyDescent="0.4">
      <c r="A154">
        <v>153</v>
      </c>
      <c r="B154" t="s">
        <v>163</v>
      </c>
      <c r="C154" t="s">
        <v>252</v>
      </c>
      <c r="D154" t="s">
        <v>415</v>
      </c>
      <c r="E154" t="s">
        <v>263</v>
      </c>
    </row>
    <row r="155" spans="1:5" x14ac:dyDescent="0.4">
      <c r="A155">
        <v>154</v>
      </c>
      <c r="B155" t="s">
        <v>164</v>
      </c>
      <c r="C155" t="s">
        <v>269</v>
      </c>
      <c r="D155" t="s">
        <v>416</v>
      </c>
      <c r="E155" t="s">
        <v>260</v>
      </c>
    </row>
    <row r="156" spans="1:5" x14ac:dyDescent="0.4">
      <c r="A156">
        <v>155</v>
      </c>
      <c r="B156" t="s">
        <v>165</v>
      </c>
      <c r="C156" t="s">
        <v>269</v>
      </c>
      <c r="D156" t="s">
        <v>417</v>
      </c>
      <c r="E156" t="s">
        <v>263</v>
      </c>
    </row>
    <row r="157" spans="1:5" x14ac:dyDescent="0.4">
      <c r="A157">
        <v>156</v>
      </c>
      <c r="B157" t="s">
        <v>166</v>
      </c>
      <c r="C157" t="s">
        <v>269</v>
      </c>
      <c r="D157" t="s">
        <v>418</v>
      </c>
      <c r="E157" t="s">
        <v>260</v>
      </c>
    </row>
    <row r="158" spans="1:5" x14ac:dyDescent="0.4">
      <c r="A158">
        <v>157</v>
      </c>
      <c r="B158" t="s">
        <v>167</v>
      </c>
      <c r="C158" t="s">
        <v>261</v>
      </c>
      <c r="D158" t="s">
        <v>419</v>
      </c>
      <c r="E158" t="s">
        <v>254</v>
      </c>
    </row>
    <row r="159" spans="1:5" x14ac:dyDescent="0.4">
      <c r="A159">
        <v>158</v>
      </c>
      <c r="B159" t="s">
        <v>168</v>
      </c>
      <c r="C159" t="s">
        <v>252</v>
      </c>
      <c r="D159" t="s">
        <v>420</v>
      </c>
      <c r="E159" t="s">
        <v>254</v>
      </c>
    </row>
    <row r="160" spans="1:5" x14ac:dyDescent="0.4">
      <c r="A160">
        <v>159</v>
      </c>
      <c r="B160" t="s">
        <v>169</v>
      </c>
      <c r="C160" t="s">
        <v>269</v>
      </c>
      <c r="D160" t="s">
        <v>421</v>
      </c>
      <c r="E160" t="s">
        <v>257</v>
      </c>
    </row>
    <row r="161" spans="1:5" x14ac:dyDescent="0.4">
      <c r="A161">
        <v>160</v>
      </c>
      <c r="B161" t="s">
        <v>170</v>
      </c>
      <c r="C161" t="s">
        <v>261</v>
      </c>
      <c r="D161" t="s">
        <v>422</v>
      </c>
      <c r="E161" t="s">
        <v>254</v>
      </c>
    </row>
    <row r="162" spans="1:5" x14ac:dyDescent="0.4">
      <c r="A162">
        <v>161</v>
      </c>
      <c r="B162" t="s">
        <v>171</v>
      </c>
      <c r="C162" t="s">
        <v>252</v>
      </c>
      <c r="D162" t="s">
        <v>423</v>
      </c>
      <c r="E162" t="s">
        <v>263</v>
      </c>
    </row>
    <row r="163" spans="1:5" x14ac:dyDescent="0.4">
      <c r="A163">
        <v>162</v>
      </c>
      <c r="B163" t="s">
        <v>172</v>
      </c>
      <c r="C163" t="s">
        <v>265</v>
      </c>
      <c r="D163" t="s">
        <v>424</v>
      </c>
      <c r="E163" t="s">
        <v>263</v>
      </c>
    </row>
    <row r="164" spans="1:5" x14ac:dyDescent="0.4">
      <c r="A164">
        <v>163</v>
      </c>
      <c r="B164" t="s">
        <v>173</v>
      </c>
      <c r="C164" t="s">
        <v>269</v>
      </c>
      <c r="D164" t="s">
        <v>425</v>
      </c>
      <c r="E164" t="s">
        <v>254</v>
      </c>
    </row>
    <row r="165" spans="1:5" x14ac:dyDescent="0.4">
      <c r="A165">
        <v>164</v>
      </c>
      <c r="B165" t="s">
        <v>174</v>
      </c>
      <c r="C165" t="s">
        <v>265</v>
      </c>
      <c r="D165" t="s">
        <v>426</v>
      </c>
      <c r="E165" t="s">
        <v>254</v>
      </c>
    </row>
    <row r="166" spans="1:5" x14ac:dyDescent="0.4">
      <c r="A166">
        <v>165</v>
      </c>
      <c r="B166" t="s">
        <v>175</v>
      </c>
      <c r="C166" t="s">
        <v>261</v>
      </c>
      <c r="D166" t="s">
        <v>427</v>
      </c>
      <c r="E166" t="s">
        <v>254</v>
      </c>
    </row>
    <row r="167" spans="1:5" x14ac:dyDescent="0.4">
      <c r="A167">
        <v>166</v>
      </c>
      <c r="B167" t="s">
        <v>176</v>
      </c>
      <c r="C167" t="s">
        <v>261</v>
      </c>
      <c r="D167" t="s">
        <v>428</v>
      </c>
      <c r="E167" t="s">
        <v>263</v>
      </c>
    </row>
    <row r="168" spans="1:5" x14ac:dyDescent="0.4">
      <c r="A168">
        <v>167</v>
      </c>
      <c r="B168" t="s">
        <v>177</v>
      </c>
      <c r="C168" t="s">
        <v>258</v>
      </c>
      <c r="D168" t="s">
        <v>429</v>
      </c>
      <c r="E168" t="s">
        <v>257</v>
      </c>
    </row>
    <row r="169" spans="1:5" x14ac:dyDescent="0.4">
      <c r="A169">
        <v>168</v>
      </c>
      <c r="B169" t="s">
        <v>178</v>
      </c>
      <c r="C169" t="s">
        <v>265</v>
      </c>
      <c r="D169" t="s">
        <v>430</v>
      </c>
      <c r="E169" t="s">
        <v>254</v>
      </c>
    </row>
    <row r="170" spans="1:5" x14ac:dyDescent="0.4">
      <c r="A170">
        <v>169</v>
      </c>
      <c r="B170" t="s">
        <v>179</v>
      </c>
      <c r="C170" t="s">
        <v>258</v>
      </c>
      <c r="D170" t="s">
        <v>431</v>
      </c>
      <c r="E170" t="s">
        <v>257</v>
      </c>
    </row>
    <row r="171" spans="1:5" x14ac:dyDescent="0.4">
      <c r="A171">
        <v>170</v>
      </c>
      <c r="B171" t="s">
        <v>180</v>
      </c>
      <c r="C171" t="s">
        <v>258</v>
      </c>
      <c r="D171" t="s">
        <v>432</v>
      </c>
      <c r="E171" t="s">
        <v>260</v>
      </c>
    </row>
    <row r="172" spans="1:5" x14ac:dyDescent="0.4">
      <c r="A172">
        <v>171</v>
      </c>
      <c r="B172" t="s">
        <v>181</v>
      </c>
      <c r="C172" t="s">
        <v>269</v>
      </c>
      <c r="D172" t="s">
        <v>433</v>
      </c>
      <c r="E172" t="s">
        <v>254</v>
      </c>
    </row>
    <row r="173" spans="1:5" x14ac:dyDescent="0.4">
      <c r="A173">
        <v>172</v>
      </c>
      <c r="B173" t="s">
        <v>182</v>
      </c>
      <c r="C173" t="s">
        <v>269</v>
      </c>
      <c r="D173" t="s">
        <v>434</v>
      </c>
      <c r="E173" t="s">
        <v>260</v>
      </c>
    </row>
    <row r="174" spans="1:5" x14ac:dyDescent="0.4">
      <c r="A174">
        <v>173</v>
      </c>
      <c r="B174" t="s">
        <v>183</v>
      </c>
      <c r="C174" t="s">
        <v>258</v>
      </c>
      <c r="D174" t="s">
        <v>435</v>
      </c>
      <c r="E174" t="s">
        <v>257</v>
      </c>
    </row>
    <row r="175" spans="1:5" x14ac:dyDescent="0.4">
      <c r="A175">
        <v>174</v>
      </c>
      <c r="B175" t="s">
        <v>184</v>
      </c>
      <c r="C175" t="s">
        <v>252</v>
      </c>
      <c r="D175" t="s">
        <v>436</v>
      </c>
      <c r="E175" t="s">
        <v>263</v>
      </c>
    </row>
    <row r="176" spans="1:5" x14ac:dyDescent="0.4">
      <c r="A176">
        <v>175</v>
      </c>
      <c r="B176" t="s">
        <v>185</v>
      </c>
      <c r="C176" t="s">
        <v>261</v>
      </c>
      <c r="D176" t="s">
        <v>437</v>
      </c>
      <c r="E176" t="s">
        <v>254</v>
      </c>
    </row>
    <row r="177" spans="1:5" x14ac:dyDescent="0.4">
      <c r="A177">
        <v>176</v>
      </c>
      <c r="B177" t="s">
        <v>186</v>
      </c>
      <c r="C177" t="s">
        <v>258</v>
      </c>
      <c r="D177" t="s">
        <v>438</v>
      </c>
      <c r="E177" t="s">
        <v>257</v>
      </c>
    </row>
    <row r="178" spans="1:5" x14ac:dyDescent="0.4">
      <c r="A178">
        <v>177</v>
      </c>
      <c r="B178" t="s">
        <v>187</v>
      </c>
      <c r="C178" t="s">
        <v>261</v>
      </c>
      <c r="D178" t="s">
        <v>439</v>
      </c>
      <c r="E178" t="s">
        <v>263</v>
      </c>
    </row>
    <row r="179" spans="1:5" x14ac:dyDescent="0.4">
      <c r="A179">
        <v>178</v>
      </c>
      <c r="B179" t="s">
        <v>188</v>
      </c>
      <c r="C179" t="s">
        <v>258</v>
      </c>
      <c r="D179" t="s">
        <v>440</v>
      </c>
      <c r="E179" t="s">
        <v>257</v>
      </c>
    </row>
    <row r="180" spans="1:5" x14ac:dyDescent="0.4">
      <c r="A180">
        <v>179</v>
      </c>
      <c r="B180" t="s">
        <v>189</v>
      </c>
      <c r="C180" t="s">
        <v>258</v>
      </c>
      <c r="D180" t="s">
        <v>441</v>
      </c>
      <c r="E180" t="s">
        <v>260</v>
      </c>
    </row>
    <row r="181" spans="1:5" x14ac:dyDescent="0.4">
      <c r="A181">
        <v>180</v>
      </c>
      <c r="B181" t="s">
        <v>190</v>
      </c>
      <c r="C181" t="s">
        <v>252</v>
      </c>
      <c r="D181" t="s">
        <v>442</v>
      </c>
      <c r="E181" t="s">
        <v>263</v>
      </c>
    </row>
    <row r="182" spans="1:5" x14ac:dyDescent="0.4">
      <c r="A182">
        <v>181</v>
      </c>
      <c r="B182" t="s">
        <v>191</v>
      </c>
      <c r="C182" t="s">
        <v>261</v>
      </c>
      <c r="D182" t="s">
        <v>443</v>
      </c>
      <c r="E182" t="s">
        <v>254</v>
      </c>
    </row>
    <row r="183" spans="1:5" x14ac:dyDescent="0.4">
      <c r="A183">
        <v>182</v>
      </c>
      <c r="B183" t="s">
        <v>192</v>
      </c>
      <c r="C183" t="s">
        <v>261</v>
      </c>
      <c r="D183" t="s">
        <v>444</v>
      </c>
      <c r="E183" t="s">
        <v>254</v>
      </c>
    </row>
    <row r="184" spans="1:5" x14ac:dyDescent="0.4">
      <c r="A184">
        <v>183</v>
      </c>
      <c r="B184" t="s">
        <v>193</v>
      </c>
      <c r="C184" t="s">
        <v>261</v>
      </c>
      <c r="D184" t="s">
        <v>445</v>
      </c>
      <c r="E184" t="s">
        <v>254</v>
      </c>
    </row>
    <row r="185" spans="1:5" x14ac:dyDescent="0.4">
      <c r="A185">
        <v>184</v>
      </c>
      <c r="B185" t="s">
        <v>194</v>
      </c>
      <c r="C185" t="s">
        <v>258</v>
      </c>
      <c r="D185" t="s">
        <v>446</v>
      </c>
      <c r="E185" t="s">
        <v>260</v>
      </c>
    </row>
    <row r="186" spans="1:5" x14ac:dyDescent="0.4">
      <c r="A186">
        <v>185</v>
      </c>
      <c r="B186" t="s">
        <v>195</v>
      </c>
      <c r="C186" t="s">
        <v>252</v>
      </c>
      <c r="D186" t="s">
        <v>447</v>
      </c>
      <c r="E186" t="s">
        <v>254</v>
      </c>
    </row>
    <row r="187" spans="1:5" x14ac:dyDescent="0.4">
      <c r="A187">
        <v>186</v>
      </c>
      <c r="B187" t="s">
        <v>196</v>
      </c>
      <c r="C187" t="s">
        <v>258</v>
      </c>
      <c r="D187" t="s">
        <v>448</v>
      </c>
      <c r="E187" t="s">
        <v>254</v>
      </c>
    </row>
    <row r="188" spans="1:5" x14ac:dyDescent="0.4">
      <c r="A188">
        <v>187</v>
      </c>
      <c r="B188" t="s">
        <v>197</v>
      </c>
      <c r="C188" t="s">
        <v>265</v>
      </c>
      <c r="D188" t="s">
        <v>449</v>
      </c>
      <c r="E188" t="s">
        <v>257</v>
      </c>
    </row>
    <row r="189" spans="1:5" x14ac:dyDescent="0.4">
      <c r="A189">
        <v>188</v>
      </c>
      <c r="B189" t="s">
        <v>198</v>
      </c>
      <c r="C189" t="s">
        <v>252</v>
      </c>
      <c r="D189" t="s">
        <v>450</v>
      </c>
      <c r="E189" t="s">
        <v>254</v>
      </c>
    </row>
    <row r="190" spans="1:5" x14ac:dyDescent="0.4">
      <c r="A190">
        <v>189</v>
      </c>
      <c r="B190" t="s">
        <v>199</v>
      </c>
      <c r="C190" t="s">
        <v>258</v>
      </c>
      <c r="D190" t="s">
        <v>451</v>
      </c>
      <c r="E190" t="s">
        <v>257</v>
      </c>
    </row>
    <row r="191" spans="1:5" x14ac:dyDescent="0.4">
      <c r="A191">
        <v>190</v>
      </c>
      <c r="B191" t="s">
        <v>200</v>
      </c>
      <c r="C191" t="s">
        <v>258</v>
      </c>
      <c r="D191" t="s">
        <v>452</v>
      </c>
      <c r="E191" t="s">
        <v>257</v>
      </c>
    </row>
    <row r="192" spans="1:5" x14ac:dyDescent="0.4">
      <c r="A192">
        <v>191</v>
      </c>
      <c r="B192" t="s">
        <v>201</v>
      </c>
      <c r="C192" t="s">
        <v>269</v>
      </c>
      <c r="D192" t="s">
        <v>453</v>
      </c>
      <c r="E192" t="s">
        <v>263</v>
      </c>
    </row>
    <row r="193" spans="1:5" x14ac:dyDescent="0.4">
      <c r="A193">
        <v>192</v>
      </c>
      <c r="B193" t="s">
        <v>202</v>
      </c>
      <c r="C193" t="s">
        <v>261</v>
      </c>
      <c r="D193" t="s">
        <v>454</v>
      </c>
      <c r="E193" t="s">
        <v>260</v>
      </c>
    </row>
    <row r="194" spans="1:5" x14ac:dyDescent="0.4">
      <c r="A194">
        <v>193</v>
      </c>
      <c r="B194" t="s">
        <v>203</v>
      </c>
      <c r="C194" t="s">
        <v>261</v>
      </c>
      <c r="D194" t="s">
        <v>455</v>
      </c>
      <c r="E194" t="s">
        <v>263</v>
      </c>
    </row>
    <row r="195" spans="1:5" x14ac:dyDescent="0.4">
      <c r="A195">
        <v>194</v>
      </c>
      <c r="B195" t="s">
        <v>204</v>
      </c>
      <c r="C195" t="s">
        <v>269</v>
      </c>
      <c r="D195" t="s">
        <v>456</v>
      </c>
      <c r="E195" t="s">
        <v>260</v>
      </c>
    </row>
    <row r="196" spans="1:5" x14ac:dyDescent="0.4">
      <c r="A196">
        <v>195</v>
      </c>
      <c r="B196" t="s">
        <v>205</v>
      </c>
      <c r="C196" t="s">
        <v>269</v>
      </c>
      <c r="D196" t="s">
        <v>457</v>
      </c>
      <c r="E196" t="s">
        <v>263</v>
      </c>
    </row>
    <row r="197" spans="1:5" x14ac:dyDescent="0.4">
      <c r="A197">
        <v>196</v>
      </c>
      <c r="B197" t="s">
        <v>206</v>
      </c>
      <c r="C197" t="s">
        <v>252</v>
      </c>
      <c r="D197" t="s">
        <v>458</v>
      </c>
      <c r="E197" t="s">
        <v>254</v>
      </c>
    </row>
    <row r="198" spans="1:5" x14ac:dyDescent="0.4">
      <c r="A198">
        <v>197</v>
      </c>
      <c r="B198" t="s">
        <v>207</v>
      </c>
      <c r="C198" t="s">
        <v>265</v>
      </c>
      <c r="D198" t="s">
        <v>459</v>
      </c>
      <c r="E198" t="s">
        <v>260</v>
      </c>
    </row>
    <row r="199" spans="1:5" x14ac:dyDescent="0.4">
      <c r="A199">
        <v>198</v>
      </c>
      <c r="B199" t="s">
        <v>208</v>
      </c>
      <c r="C199" t="s">
        <v>261</v>
      </c>
      <c r="D199" t="s">
        <v>460</v>
      </c>
      <c r="E199" t="s">
        <v>263</v>
      </c>
    </row>
    <row r="200" spans="1:5" x14ac:dyDescent="0.4">
      <c r="A200">
        <v>199</v>
      </c>
      <c r="B200" t="s">
        <v>209</v>
      </c>
      <c r="C200" t="s">
        <v>269</v>
      </c>
      <c r="D200" t="s">
        <v>461</v>
      </c>
      <c r="E200" t="s">
        <v>263</v>
      </c>
    </row>
    <row r="201" spans="1:5" x14ac:dyDescent="0.4">
      <c r="A201">
        <v>200</v>
      </c>
      <c r="B201" t="s">
        <v>210</v>
      </c>
      <c r="C201" t="s">
        <v>258</v>
      </c>
      <c r="D201" t="s">
        <v>462</v>
      </c>
      <c r="E201" t="s">
        <v>260</v>
      </c>
    </row>
    <row r="202" spans="1:5" x14ac:dyDescent="0.4">
      <c r="A202">
        <v>201</v>
      </c>
      <c r="B202" t="s">
        <v>211</v>
      </c>
      <c r="C202" t="s">
        <v>258</v>
      </c>
      <c r="D202" t="s">
        <v>463</v>
      </c>
      <c r="E202" t="s">
        <v>257</v>
      </c>
    </row>
    <row r="203" spans="1:5" x14ac:dyDescent="0.4">
      <c r="A203">
        <v>202</v>
      </c>
      <c r="B203" t="s">
        <v>212</v>
      </c>
      <c r="C203" t="s">
        <v>261</v>
      </c>
      <c r="D203" t="s">
        <v>464</v>
      </c>
      <c r="E203" t="s">
        <v>260</v>
      </c>
    </row>
    <row r="204" spans="1:5" x14ac:dyDescent="0.4">
      <c r="A204">
        <v>203</v>
      </c>
      <c r="B204" t="s">
        <v>213</v>
      </c>
      <c r="C204" t="s">
        <v>252</v>
      </c>
      <c r="D204" t="s">
        <v>465</v>
      </c>
      <c r="E204" t="s">
        <v>254</v>
      </c>
    </row>
    <row r="205" spans="1:5" x14ac:dyDescent="0.4">
      <c r="A205">
        <v>204</v>
      </c>
      <c r="B205" t="s">
        <v>214</v>
      </c>
      <c r="C205" t="s">
        <v>286</v>
      </c>
      <c r="D205" t="s">
        <v>466</v>
      </c>
      <c r="E205" t="s">
        <v>254</v>
      </c>
    </row>
    <row r="206" spans="1:5" x14ac:dyDescent="0.4">
      <c r="A206">
        <v>205</v>
      </c>
      <c r="B206" t="s">
        <v>215</v>
      </c>
      <c r="C206" t="s">
        <v>261</v>
      </c>
      <c r="D206" t="s">
        <v>467</v>
      </c>
      <c r="E206" t="s">
        <v>260</v>
      </c>
    </row>
    <row r="207" spans="1:5" x14ac:dyDescent="0.4">
      <c r="A207">
        <v>206</v>
      </c>
      <c r="B207" t="s">
        <v>216</v>
      </c>
      <c r="C207" t="s">
        <v>252</v>
      </c>
      <c r="D207" t="s">
        <v>468</v>
      </c>
      <c r="E207" t="s">
        <v>263</v>
      </c>
    </row>
    <row r="208" spans="1:5" x14ac:dyDescent="0.4">
      <c r="A208">
        <v>207</v>
      </c>
      <c r="B208" t="s">
        <v>217</v>
      </c>
      <c r="C208" t="s">
        <v>252</v>
      </c>
      <c r="D208" t="s">
        <v>469</v>
      </c>
      <c r="E208" t="s">
        <v>254</v>
      </c>
    </row>
    <row r="209" spans="1:5" x14ac:dyDescent="0.4">
      <c r="A209">
        <v>208</v>
      </c>
      <c r="B209" t="s">
        <v>218</v>
      </c>
      <c r="C209" t="s">
        <v>252</v>
      </c>
      <c r="D209" t="s">
        <v>470</v>
      </c>
      <c r="E209" t="s">
        <v>254</v>
      </c>
    </row>
    <row r="210" spans="1:5" x14ac:dyDescent="0.4">
      <c r="A210">
        <v>209</v>
      </c>
      <c r="B210" t="s">
        <v>219</v>
      </c>
      <c r="C210" t="s">
        <v>269</v>
      </c>
      <c r="D210" t="s">
        <v>471</v>
      </c>
      <c r="E210" t="s">
        <v>260</v>
      </c>
    </row>
    <row r="211" spans="1:5" x14ac:dyDescent="0.4">
      <c r="A211">
        <v>210</v>
      </c>
      <c r="B211" t="s">
        <v>220</v>
      </c>
      <c r="C211" t="s">
        <v>269</v>
      </c>
      <c r="D211" t="s">
        <v>472</v>
      </c>
      <c r="E211" t="s">
        <v>260</v>
      </c>
    </row>
    <row r="212" spans="1:5" x14ac:dyDescent="0.4">
      <c r="A212">
        <v>211</v>
      </c>
      <c r="B212" t="s">
        <v>221</v>
      </c>
      <c r="C212" t="s">
        <v>269</v>
      </c>
      <c r="D212" t="s">
        <v>473</v>
      </c>
      <c r="E212" t="s">
        <v>260</v>
      </c>
    </row>
    <row r="213" spans="1:5" x14ac:dyDescent="0.4">
      <c r="A213">
        <v>212</v>
      </c>
      <c r="B213" t="s">
        <v>222</v>
      </c>
      <c r="C213" t="s">
        <v>261</v>
      </c>
      <c r="D213" t="s">
        <v>474</v>
      </c>
      <c r="E213" t="s">
        <v>263</v>
      </c>
    </row>
    <row r="214" spans="1:5" x14ac:dyDescent="0.4">
      <c r="A214">
        <v>213</v>
      </c>
      <c r="B214" t="s">
        <v>223</v>
      </c>
      <c r="C214" t="s">
        <v>265</v>
      </c>
      <c r="D214" t="s">
        <v>475</v>
      </c>
      <c r="E214" t="s">
        <v>257</v>
      </c>
    </row>
    <row r="215" spans="1:5" x14ac:dyDescent="0.4">
      <c r="A215">
        <v>214</v>
      </c>
      <c r="B215" t="s">
        <v>224</v>
      </c>
      <c r="C215" t="s">
        <v>258</v>
      </c>
      <c r="D215" t="s">
        <v>476</v>
      </c>
      <c r="E215" t="s">
        <v>263</v>
      </c>
    </row>
    <row r="216" spans="1:5" x14ac:dyDescent="0.4">
      <c r="A216">
        <v>215</v>
      </c>
      <c r="B216" t="s">
        <v>225</v>
      </c>
      <c r="C216" t="s">
        <v>258</v>
      </c>
      <c r="D216" t="s">
        <v>477</v>
      </c>
      <c r="E216" t="s">
        <v>260</v>
      </c>
    </row>
    <row r="217" spans="1:5" x14ac:dyDescent="0.4">
      <c r="A217">
        <v>216</v>
      </c>
      <c r="B217" t="s">
        <v>226</v>
      </c>
      <c r="C217" t="s">
        <v>258</v>
      </c>
      <c r="D217" t="s">
        <v>478</v>
      </c>
      <c r="E217" t="s">
        <v>260</v>
      </c>
    </row>
  </sheetData>
  <autoFilter ref="A1:E217" xr:uid="{00000000-0009-0000-0000-000001000000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1F31A-029E-42A8-857E-CC9858A9D9FD}">
  <sheetPr>
    <tabColor rgb="FFFF0000"/>
  </sheetPr>
  <dimension ref="A1:L41"/>
  <sheetViews>
    <sheetView tabSelected="1" workbookViewId="0"/>
  </sheetViews>
  <sheetFormatPr defaultRowHeight="14.6" x14ac:dyDescent="0.4"/>
  <cols>
    <col min="1" max="2" width="7.69140625" customWidth="1"/>
  </cols>
  <sheetData>
    <row r="1" spans="1:8" ht="19.3" x14ac:dyDescent="0.5">
      <c r="A1" s="16" t="s">
        <v>480</v>
      </c>
    </row>
    <row r="2" spans="1:8" x14ac:dyDescent="0.4">
      <c r="A2" s="8" t="s">
        <v>481</v>
      </c>
    </row>
    <row r="4" spans="1:8" x14ac:dyDescent="0.4">
      <c r="A4" t="s">
        <v>482</v>
      </c>
    </row>
    <row r="5" spans="1:8" x14ac:dyDescent="0.4">
      <c r="A5" t="s">
        <v>483</v>
      </c>
    </row>
    <row r="6" spans="1:8" x14ac:dyDescent="0.4">
      <c r="A6" t="s">
        <v>484</v>
      </c>
    </row>
    <row r="8" spans="1:8" x14ac:dyDescent="0.4">
      <c r="B8" s="10" t="s">
        <v>485</v>
      </c>
    </row>
    <row r="9" spans="1:8" x14ac:dyDescent="0.4">
      <c r="B9" s="9" t="s">
        <v>486</v>
      </c>
    </row>
    <row r="10" spans="1:8" x14ac:dyDescent="0.4">
      <c r="B10" s="9" t="s">
        <v>488</v>
      </c>
    </row>
    <row r="11" spans="1:8" x14ac:dyDescent="0.4">
      <c r="B11" s="9" t="s">
        <v>487</v>
      </c>
    </row>
    <row r="12" spans="1:8" x14ac:dyDescent="0.4">
      <c r="B12" s="9" t="s">
        <v>490</v>
      </c>
    </row>
    <row r="13" spans="1:8" x14ac:dyDescent="0.4">
      <c r="B13" s="9" t="s">
        <v>491</v>
      </c>
    </row>
    <row r="14" spans="1:8" x14ac:dyDescent="0.4">
      <c r="B14" s="9" t="s">
        <v>492</v>
      </c>
    </row>
    <row r="15" spans="1:8" x14ac:dyDescent="0.4">
      <c r="B15" s="9" t="s">
        <v>493</v>
      </c>
      <c r="H15" t="s">
        <v>494</v>
      </c>
    </row>
    <row r="17" spans="2:12" x14ac:dyDescent="0.4">
      <c r="B17" s="10" t="s">
        <v>506</v>
      </c>
    </row>
    <row r="18" spans="2:12" x14ac:dyDescent="0.4">
      <c r="B18" s="9" t="s">
        <v>496</v>
      </c>
    </row>
    <row r="19" spans="2:12" x14ac:dyDescent="0.4">
      <c r="B19" s="9" t="s">
        <v>498</v>
      </c>
    </row>
    <row r="20" spans="2:12" x14ac:dyDescent="0.4">
      <c r="C20" s="13" t="str">
        <f>"2013"</f>
        <v>2013</v>
      </c>
      <c r="D20" s="13" t="str">
        <f>TEXT(VALUE(C20)+1,"0000")</f>
        <v>2014</v>
      </c>
      <c r="E20" s="13" t="str">
        <f>TEXT(VALUE(D20)+1,"0000")</f>
        <v>2015</v>
      </c>
      <c r="F20" s="13" t="str">
        <f>TEXT(VALUE(E20)+1,"0000")</f>
        <v>2016</v>
      </c>
      <c r="G20" s="13" t="str">
        <f>TEXT(VALUE(F20)+1,"0000")</f>
        <v>2017</v>
      </c>
      <c r="H20" s="13" t="str">
        <f>TEXT(VALUE(G20)+1,"0000")</f>
        <v>2018</v>
      </c>
      <c r="I20" s="13" t="str">
        <f>TEXT(VALUE(H20)+1,"0000")</f>
        <v>2019</v>
      </c>
      <c r="J20" s="13" t="str">
        <f>TEXT(VALUE(I20)+1,"0000")</f>
        <v>2020</v>
      </c>
      <c r="K20" s="13" t="str">
        <f>TEXT(VALUE(J20)+1,"0000")</f>
        <v>2021</v>
      </c>
      <c r="L20" s="13" t="str">
        <f>TEXT(VALUE(K20)+1,"0000")</f>
        <v>2022</v>
      </c>
    </row>
    <row r="21" spans="2:12" x14ac:dyDescent="0.4">
      <c r="B21" s="9" t="s">
        <v>501</v>
      </c>
    </row>
    <row r="22" spans="2:12" x14ac:dyDescent="0.4">
      <c r="B22" s="9"/>
      <c r="C22" t="s">
        <v>502</v>
      </c>
    </row>
    <row r="23" spans="2:12" x14ac:dyDescent="0.4">
      <c r="C23" t="s">
        <v>500</v>
      </c>
    </row>
    <row r="24" spans="2:12" x14ac:dyDescent="0.4">
      <c r="B24" s="9" t="s">
        <v>503</v>
      </c>
    </row>
    <row r="25" spans="2:12" x14ac:dyDescent="0.4">
      <c r="C25" t="s">
        <v>504</v>
      </c>
    </row>
    <row r="26" spans="2:12" x14ac:dyDescent="0.4">
      <c r="B26" s="9" t="s">
        <v>505</v>
      </c>
    </row>
    <row r="27" spans="2:12" x14ac:dyDescent="0.4">
      <c r="B27" s="9" t="s">
        <v>507</v>
      </c>
    </row>
    <row r="28" spans="2:12" x14ac:dyDescent="0.4">
      <c r="C28" s="9" t="s">
        <v>508</v>
      </c>
    </row>
    <row r="29" spans="2:12" x14ac:dyDescent="0.4">
      <c r="B29" s="9" t="s">
        <v>509</v>
      </c>
      <c r="C29" s="9"/>
    </row>
    <row r="31" spans="2:12" x14ac:dyDescent="0.4">
      <c r="B31" s="10" t="s">
        <v>510</v>
      </c>
    </row>
    <row r="32" spans="2:12" x14ac:dyDescent="0.4">
      <c r="B32" t="s">
        <v>511</v>
      </c>
    </row>
    <row r="33" spans="2:3" x14ac:dyDescent="0.4">
      <c r="B33" s="9" t="s">
        <v>515</v>
      </c>
    </row>
    <row r="34" spans="2:3" x14ac:dyDescent="0.4">
      <c r="B34" s="9" t="s">
        <v>512</v>
      </c>
    </row>
    <row r="35" spans="2:3" x14ac:dyDescent="0.4">
      <c r="C35" s="9" t="s">
        <v>513</v>
      </c>
    </row>
    <row r="36" spans="2:3" x14ac:dyDescent="0.4">
      <c r="C36" s="9" t="s">
        <v>514</v>
      </c>
    </row>
    <row r="37" spans="2:3" x14ac:dyDescent="0.4">
      <c r="B37" s="9" t="s">
        <v>518</v>
      </c>
      <c r="C37" s="9"/>
    </row>
    <row r="38" spans="2:3" x14ac:dyDescent="0.4">
      <c r="B38" s="9"/>
      <c r="C38" s="9" t="s">
        <v>517</v>
      </c>
    </row>
    <row r="39" spans="2:3" x14ac:dyDescent="0.4">
      <c r="B39" s="9" t="s">
        <v>516</v>
      </c>
    </row>
    <row r="41" spans="2:3" x14ac:dyDescent="0.4">
      <c r="B41" t="s">
        <v>519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3BCC2-39D5-40E9-8A5A-4141560A1486}">
  <sheetPr>
    <tabColor rgb="FF92D050"/>
  </sheetPr>
  <dimension ref="A1:H16"/>
  <sheetViews>
    <sheetView workbookViewId="0"/>
  </sheetViews>
  <sheetFormatPr defaultRowHeight="14.6" x14ac:dyDescent="0.4"/>
  <cols>
    <col min="3" max="3" width="18.84375" bestFit="1" customWidth="1"/>
    <col min="4" max="4" width="13.765625" bestFit="1" customWidth="1"/>
    <col min="5" max="5" width="7.61328125" bestFit="1" customWidth="1"/>
    <col min="6" max="6" width="18.3828125" bestFit="1" customWidth="1"/>
    <col min="7" max="7" width="13.765625" bestFit="1" customWidth="1"/>
    <col min="8" max="8" width="7.61328125" bestFit="1" customWidth="1"/>
  </cols>
  <sheetData>
    <row r="1" spans="1:8" x14ac:dyDescent="0.4">
      <c r="A1" t="s">
        <v>495</v>
      </c>
      <c r="B1" s="2" t="str">
        <f>"BBP/H (in USD) of "&amp;$B$3&amp;" ("&amp;$C$3&amp;")"</f>
        <v>BBP/H (in USD) of China (Upper middle income)</v>
      </c>
    </row>
    <row r="3" spans="1:8" x14ac:dyDescent="0.4">
      <c r="A3" s="11" t="s">
        <v>47</v>
      </c>
      <c r="B3" t="str">
        <f>IFERROR(VLOOKUP($A$3,regios!$B:$E,3,0),"een land")</f>
        <v>China</v>
      </c>
      <c r="C3" t="str">
        <f>IFERROR(VLOOKUP($A$3,regios!$B:$E,4,0),"kies eentje!")</f>
        <v>Upper middle income</v>
      </c>
    </row>
    <row r="5" spans="1:8" x14ac:dyDescent="0.4">
      <c r="C5" t="str">
        <f>$B$3</f>
        <v>China</v>
      </c>
      <c r="F5" t="str">
        <f>C3</f>
        <v>Upper middle income</v>
      </c>
    </row>
    <row r="6" spans="1:8" x14ac:dyDescent="0.4">
      <c r="B6" t="s">
        <v>497</v>
      </c>
      <c r="C6" t="s">
        <v>499</v>
      </c>
      <c r="D6" t="s">
        <v>9</v>
      </c>
      <c r="E6" t="str">
        <f>$B$3</f>
        <v>China</v>
      </c>
      <c r="F6" t="s">
        <v>499</v>
      </c>
      <c r="G6" t="s">
        <v>9</v>
      </c>
      <c r="H6" t="str">
        <f>$C$3</f>
        <v>Upper middle income</v>
      </c>
    </row>
    <row r="7" spans="1:8" x14ac:dyDescent="0.4">
      <c r="B7" s="12" t="str">
        <f>"2013"</f>
        <v>2013</v>
      </c>
      <c r="C7" s="15"/>
      <c r="D7" s="15"/>
      <c r="E7" s="14" t="e">
        <f>IFERROR(C7/D7,NA())</f>
        <v>#N/A</v>
      </c>
      <c r="F7" s="15"/>
      <c r="G7" s="15"/>
      <c r="H7" s="14" t="e">
        <f t="shared" ref="H7:H16" si="0">IFERROR(F7/G7,NA())</f>
        <v>#N/A</v>
      </c>
    </row>
    <row r="8" spans="1:8" x14ac:dyDescent="0.4">
      <c r="B8" s="12" t="str">
        <f>TEXT(VALUE(B7)+1,"0000")</f>
        <v>2014</v>
      </c>
      <c r="C8" s="15"/>
      <c r="D8" s="15"/>
      <c r="E8" s="14" t="e">
        <f t="shared" ref="E8:E16" si="1">IFERROR(C8/D8,NA())</f>
        <v>#N/A</v>
      </c>
      <c r="F8" s="15"/>
      <c r="G8" s="15"/>
      <c r="H8" s="14" t="e">
        <f t="shared" si="0"/>
        <v>#N/A</v>
      </c>
    </row>
    <row r="9" spans="1:8" x14ac:dyDescent="0.4">
      <c r="B9" s="12" t="str">
        <f t="shared" ref="B9:B16" si="2">TEXT(VALUE(B8)+1,"0000")</f>
        <v>2015</v>
      </c>
      <c r="C9" s="15"/>
      <c r="D9" s="15"/>
      <c r="E9" s="14" t="e">
        <f t="shared" si="1"/>
        <v>#N/A</v>
      </c>
      <c r="F9" s="15"/>
      <c r="G9" s="15"/>
      <c r="H9" s="14" t="e">
        <f t="shared" si="0"/>
        <v>#N/A</v>
      </c>
    </row>
    <row r="10" spans="1:8" x14ac:dyDescent="0.4">
      <c r="B10" s="12" t="str">
        <f t="shared" si="2"/>
        <v>2016</v>
      </c>
      <c r="C10" s="15"/>
      <c r="D10" s="15"/>
      <c r="E10" s="14" t="e">
        <f t="shared" si="1"/>
        <v>#N/A</v>
      </c>
      <c r="F10" s="15"/>
      <c r="G10" s="15"/>
      <c r="H10" s="14" t="e">
        <f t="shared" si="0"/>
        <v>#N/A</v>
      </c>
    </row>
    <row r="11" spans="1:8" x14ac:dyDescent="0.4">
      <c r="B11" s="12" t="str">
        <f t="shared" si="2"/>
        <v>2017</v>
      </c>
      <c r="C11" s="15"/>
      <c r="D11" s="15"/>
      <c r="E11" s="14" t="e">
        <f t="shared" si="1"/>
        <v>#N/A</v>
      </c>
      <c r="F11" s="15"/>
      <c r="G11" s="15"/>
      <c r="H11" s="14" t="e">
        <f t="shared" si="0"/>
        <v>#N/A</v>
      </c>
    </row>
    <row r="12" spans="1:8" x14ac:dyDescent="0.4">
      <c r="B12" s="12" t="str">
        <f t="shared" si="2"/>
        <v>2018</v>
      </c>
      <c r="C12" s="15"/>
      <c r="D12" s="15"/>
      <c r="E12" s="14" t="e">
        <f t="shared" si="1"/>
        <v>#N/A</v>
      </c>
      <c r="F12" s="15"/>
      <c r="G12" s="15"/>
      <c r="H12" s="14" t="e">
        <f t="shared" si="0"/>
        <v>#N/A</v>
      </c>
    </row>
    <row r="13" spans="1:8" x14ac:dyDescent="0.4">
      <c r="B13" s="12" t="str">
        <f t="shared" si="2"/>
        <v>2019</v>
      </c>
      <c r="C13" s="15"/>
      <c r="D13" s="15"/>
      <c r="E13" s="14" t="e">
        <f t="shared" si="1"/>
        <v>#N/A</v>
      </c>
      <c r="F13" s="15"/>
      <c r="G13" s="15"/>
      <c r="H13" s="14" t="e">
        <f t="shared" si="0"/>
        <v>#N/A</v>
      </c>
    </row>
    <row r="14" spans="1:8" x14ac:dyDescent="0.4">
      <c r="B14" s="12" t="str">
        <f t="shared" si="2"/>
        <v>2020</v>
      </c>
      <c r="C14" s="15"/>
      <c r="D14" s="15"/>
      <c r="E14" s="14" t="e">
        <f t="shared" si="1"/>
        <v>#N/A</v>
      </c>
      <c r="F14" s="15"/>
      <c r="G14" s="15"/>
      <c r="H14" s="14" t="e">
        <f t="shared" si="0"/>
        <v>#N/A</v>
      </c>
    </row>
    <row r="15" spans="1:8" x14ac:dyDescent="0.4">
      <c r="B15" s="12" t="str">
        <f t="shared" si="2"/>
        <v>2021</v>
      </c>
      <c r="C15" s="15"/>
      <c r="D15" s="15"/>
      <c r="E15" s="14" t="e">
        <f t="shared" si="1"/>
        <v>#N/A</v>
      </c>
      <c r="F15" s="15"/>
      <c r="G15" s="15"/>
      <c r="H15" s="14" t="e">
        <f t="shared" si="0"/>
        <v>#N/A</v>
      </c>
    </row>
    <row r="16" spans="1:8" x14ac:dyDescent="0.4">
      <c r="B16" s="12" t="str">
        <f t="shared" si="2"/>
        <v>2022</v>
      </c>
      <c r="C16" s="15"/>
      <c r="D16" s="15"/>
      <c r="E16" s="14" t="e">
        <f t="shared" si="1"/>
        <v>#N/A</v>
      </c>
      <c r="F16" s="15"/>
      <c r="G16" s="15"/>
      <c r="H16" s="14" t="e">
        <f t="shared" si="0"/>
        <v>#N/A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data</vt:lpstr>
      <vt:lpstr>regios</vt:lpstr>
      <vt:lpstr>opdracht</vt:lpstr>
      <vt:lpstr>dashboard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lehrer</dc:creator>
  <cp:lastModifiedBy>lehrer</cp:lastModifiedBy>
  <dcterms:created xsi:type="dcterms:W3CDTF">2024-01-11T19:58:16Z</dcterms:created>
  <dcterms:modified xsi:type="dcterms:W3CDTF">2024-03-20T21:59:22Z</dcterms:modified>
</cp:coreProperties>
</file>